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90" windowWidth="19425" windowHeight="7755" activeTab="4"/>
  </bookViews>
  <sheets>
    <sheet name="PK CAMAT" sheetId="38" r:id="rId1"/>
    <sheet name="PK SEKCAM" sheetId="39" r:id="rId2"/>
    <sheet name="PK TPEM" sheetId="41" r:id="rId3"/>
    <sheet name="PK TRANT" sheetId="42" r:id="rId4"/>
    <sheet name="PK EKBANG" sheetId="43" r:id="rId5"/>
    <sheet name="PK" sheetId="37" state="hidden" r:id="rId6"/>
    <sheet name="KEG 1" sheetId="12" state="hidden" r:id="rId7"/>
    <sheet name="KEG 2" sheetId="15" state="hidden" r:id="rId8"/>
    <sheet name="KEG 3" sheetId="19" state="hidden" r:id="rId9"/>
    <sheet name="KEG 4" sheetId="21" state="hidden" r:id="rId10"/>
    <sheet name="KEG 5" sheetId="23" state="hidden" r:id="rId11"/>
    <sheet name="KEG 6" sheetId="25" state="hidden" r:id="rId12"/>
    <sheet name="KEG 7" sheetId="27" state="hidden" r:id="rId13"/>
    <sheet name="KEG 8" sheetId="29" state="hidden" r:id="rId14"/>
    <sheet name="KEG 9" sheetId="31" state="hidden" r:id="rId15"/>
    <sheet name="KEG 10" sheetId="33" state="hidden" r:id="rId16"/>
    <sheet name="KEG 11" sheetId="35" state="hidden" r:id="rId17"/>
    <sheet name="WAKTU 1" sheetId="14" state="hidden" r:id="rId18"/>
    <sheet name="WAKTU 2" sheetId="16" state="hidden" r:id="rId19"/>
    <sheet name="WAKTU 3" sheetId="20" state="hidden" r:id="rId20"/>
    <sheet name="WAKTU 4" sheetId="22" state="hidden" r:id="rId21"/>
    <sheet name="WAKTU 5" sheetId="24" state="hidden" r:id="rId22"/>
    <sheet name="WAKTU 6" sheetId="26" state="hidden" r:id="rId23"/>
    <sheet name="WAKTU 7" sheetId="28" state="hidden" r:id="rId24"/>
    <sheet name="WAKTU 8" sheetId="30" state="hidden" r:id="rId25"/>
    <sheet name="WAKTU 9" sheetId="32" state="hidden" r:id="rId26"/>
    <sheet name="WAKTU 10" sheetId="34" state="hidden" r:id="rId27"/>
    <sheet name="WAKTU 11" sheetId="36" state="hidden" r:id="rId28"/>
    <sheet name="Sheet1" sheetId="40" state="hidden" r:id="rId29"/>
    <sheet name="Sheet5" sheetId="44" r:id="rId30"/>
  </sheets>
  <externalReferences>
    <externalReference r:id="rId31"/>
  </externalReferences>
  <definedNames>
    <definedName name="_xlnm.Print_Area" localSheetId="17">'WAKTU 1'!$A$1:$R$27</definedName>
    <definedName name="_xlnm.Print_Area" localSheetId="18">'WAKTU 2'!$A$1:$R$25</definedName>
    <definedName name="_xlnm.Print_Area" localSheetId="19">'WAKTU 3'!$A$1:$R$20</definedName>
    <definedName name="_xlnm.Print_Area" localSheetId="20">'WAKTU 4'!$A$1:$R$20</definedName>
    <definedName name="_xlnm.Print_Titles" localSheetId="26">'WAKTU 10'!$7:$8</definedName>
    <definedName name="_xlnm.Print_Titles" localSheetId="27">'WAKTU 11'!$7:$8</definedName>
    <definedName name="_xlnm.Print_Titles" localSheetId="21">'WAKTU 5'!$7:$8</definedName>
    <definedName name="_xlnm.Print_Titles" localSheetId="22">'WAKTU 6'!$7:$8</definedName>
    <definedName name="_xlnm.Print_Titles" localSheetId="23">'WAKTU 7'!$7:$8</definedName>
    <definedName name="_xlnm.Print_Titles" localSheetId="24">'WAKTU 8'!$7:$8</definedName>
    <definedName name="_xlnm.Print_Titles" localSheetId="25">'WAKTU 9'!$7:$8</definedName>
  </definedNames>
  <calcPr calcId="124519"/>
</workbook>
</file>

<file path=xl/calcChain.xml><?xml version="1.0" encoding="utf-8"?>
<calcChain xmlns="http://schemas.openxmlformats.org/spreadsheetml/2006/main">
  <c r="I47" i="37"/>
  <c r="B13" i="36" l="1"/>
  <c r="B11"/>
  <c r="B10"/>
  <c r="H10" i="35"/>
  <c r="H22" i="36"/>
  <c r="H21"/>
  <c r="H18"/>
  <c r="B14"/>
  <c r="D5"/>
  <c r="D4"/>
  <c r="E12" i="34"/>
  <c r="E14" s="1"/>
  <c r="B13"/>
  <c r="B11"/>
  <c r="B10"/>
  <c r="D5"/>
  <c r="D4"/>
  <c r="H21"/>
  <c r="H20"/>
  <c r="H17"/>
  <c r="D5" i="32"/>
  <c r="D4"/>
  <c r="B13"/>
  <c r="B11"/>
  <c r="B10"/>
  <c r="H21"/>
  <c r="H20"/>
  <c r="H17"/>
  <c r="D4" i="30"/>
  <c r="D5"/>
  <c r="B14"/>
  <c r="B13"/>
  <c r="B11"/>
  <c r="B10"/>
  <c r="H22"/>
  <c r="H21"/>
  <c r="H18"/>
  <c r="B11" i="28"/>
  <c r="B10"/>
  <c r="D5"/>
  <c r="D5" i="26"/>
  <c r="H19" i="28"/>
  <c r="H18"/>
  <c r="H15"/>
  <c r="D4"/>
  <c r="B17" i="26"/>
  <c r="B16"/>
  <c r="B14"/>
  <c r="B13"/>
  <c r="B11"/>
  <c r="B10"/>
  <c r="H25"/>
  <c r="H24"/>
  <c r="H21"/>
  <c r="D4"/>
  <c r="B29" i="24" l="1"/>
  <c r="B28"/>
  <c r="B26"/>
  <c r="B25"/>
  <c r="B23"/>
  <c r="B22"/>
  <c r="B20"/>
  <c r="B19"/>
  <c r="B17"/>
  <c r="B16"/>
  <c r="B14"/>
  <c r="B13"/>
  <c r="B11"/>
  <c r="B10"/>
  <c r="D5"/>
  <c r="H38"/>
  <c r="H37"/>
  <c r="H34"/>
  <c r="D4"/>
  <c r="D5" i="22"/>
  <c r="B11"/>
  <c r="B10"/>
  <c r="H20"/>
  <c r="H19"/>
  <c r="H16"/>
  <c r="D4"/>
  <c r="D5" i="20"/>
  <c r="D5" i="16"/>
  <c r="B11" i="20"/>
  <c r="B10"/>
  <c r="H20"/>
  <c r="H19"/>
  <c r="H16"/>
  <c r="D4"/>
  <c r="D17" i="16"/>
  <c r="B16"/>
  <c r="B15"/>
  <c r="B11"/>
  <c r="B10"/>
  <c r="H25"/>
  <c r="H24"/>
  <c r="H21"/>
  <c r="D4"/>
  <c r="H27" i="14" l="1"/>
  <c r="H26"/>
  <c r="H23"/>
  <c r="B20"/>
  <c r="B19"/>
  <c r="B16"/>
  <c r="B15"/>
  <c r="B11"/>
  <c r="B10"/>
  <c r="D5" l="1"/>
  <c r="D4"/>
</calcChain>
</file>

<file path=xl/sharedStrings.xml><?xml version="1.0" encoding="utf-8"?>
<sst xmlns="http://schemas.openxmlformats.org/spreadsheetml/2006/main" count="998" uniqueCount="287">
  <si>
    <t>INDIKATOR</t>
  </si>
  <si>
    <t>WAKTU PELAKSANAAN</t>
  </si>
  <si>
    <t>KELUARAN</t>
  </si>
  <si>
    <t>HASIL</t>
  </si>
  <si>
    <t>NO</t>
  </si>
  <si>
    <t>SUB KEGIATAN</t>
  </si>
  <si>
    <t>:</t>
  </si>
  <si>
    <t>NO.</t>
  </si>
  <si>
    <t>AKTIVITAS</t>
  </si>
  <si>
    <t>BOBOT</t>
  </si>
  <si>
    <t>JAN</t>
  </si>
  <si>
    <t>FEB</t>
  </si>
  <si>
    <t>MAR</t>
  </si>
  <si>
    <t>APRIL</t>
  </si>
  <si>
    <t>MEI</t>
  </si>
  <si>
    <t>JUNI</t>
  </si>
  <si>
    <t>JULI</t>
  </si>
  <si>
    <t>AGUST</t>
  </si>
  <si>
    <t>SEPT</t>
  </si>
  <si>
    <t>OKT</t>
  </si>
  <si>
    <t>NOV</t>
  </si>
  <si>
    <t>DES</t>
  </si>
  <si>
    <t>ANGGARAN</t>
  </si>
  <si>
    <t>POGRAM</t>
  </si>
  <si>
    <t>KEGIATAN</t>
  </si>
  <si>
    <t>KET</t>
  </si>
  <si>
    <t>WAKTU PELAKSANAAN KEGIATAN TA 2022</t>
  </si>
  <si>
    <t>a.</t>
  </si>
  <si>
    <t>PERJANJIAN KINERJA TAHUN ANGGARAN 2022</t>
  </si>
  <si>
    <t>A</t>
  </si>
  <si>
    <t>B</t>
  </si>
  <si>
    <t>C</t>
  </si>
  <si>
    <t>PENUNJANG URUSAN PEMERINTAHAN DAERAH KABUPATEN/KOTA</t>
  </si>
  <si>
    <t>Perencanaan, Penganggaran, dan Evaluasi Kinerja Perangkat Daerah</t>
  </si>
  <si>
    <t>Mengetahui :</t>
  </si>
  <si>
    <t>Dokumen</t>
  </si>
  <si>
    <t>Sekretaris Daerah,</t>
  </si>
  <si>
    <t>Drs. MESDIYONO, M.Ec.Dev.</t>
  </si>
  <si>
    <t>NIP. 197406261993111002</t>
  </si>
  <si>
    <t>Koordinasi dan Penyusunan DPA-SKPD</t>
  </si>
  <si>
    <t>Terkoordinasinya dan tersedianya Dokumen DPA</t>
  </si>
  <si>
    <t>Dokumen DPA</t>
  </si>
  <si>
    <t>Koordinasi dan Penyusunan Perubahan DPA-SKPD</t>
  </si>
  <si>
    <t>Terkoordinasinya dan tersedianya Dokumen Perubahan DPA</t>
  </si>
  <si>
    <t>Dokumen Perubahan DPA</t>
  </si>
  <si>
    <t>Koordinasi dan Penyusunan Laporan Capaian Kinerja dan Ikhtisar Realisasi Kinerja SKPD</t>
  </si>
  <si>
    <t>Terkoordinasinya dan Tersedianya Dokumen SAKIP</t>
  </si>
  <si>
    <t>Dokumen SAKIP</t>
  </si>
  <si>
    <t>Camat Pasilambena,</t>
  </si>
  <si>
    <t>NIP. 197606112005021010</t>
  </si>
  <si>
    <t>Koordinasi dan penyusunan RKA dan DPA</t>
  </si>
  <si>
    <t>Koordinasi dan penyusunan Perubahan RKA dan Perubahan DPA</t>
  </si>
  <si>
    <t>Koordinasi dan penyusunan Dokumen SAKIP</t>
  </si>
  <si>
    <t>Administrasi Keuangan Perangkat Daerah</t>
  </si>
  <si>
    <t>Penyediaan Gaji dan Tunjangan ASN</t>
  </si>
  <si>
    <t>Terbayarnya Gaji dan Tunjangan ASN</t>
  </si>
  <si>
    <t>Laporan</t>
  </si>
  <si>
    <t>Koordinasi dan Penyusunan Laporan Keuangan Bulanan / Triwulan / Semesteran SKPD</t>
  </si>
  <si>
    <t>Terkoordinasinya dan Tersedianya Laporan Fisik Anggara</t>
  </si>
  <si>
    <t xml:space="preserve">Dokumen </t>
  </si>
  <si>
    <t>Presentasi realisasi penyerapan anggaran</t>
  </si>
  <si>
    <t>Pembayaran Gaji dan Tunjangan</t>
  </si>
  <si>
    <t>Penyusunan laporan realisasi penyerapan anggaran</t>
  </si>
  <si>
    <t>b</t>
  </si>
  <si>
    <t>Terkoordinasinya rekonsiliasi keuangan</t>
  </si>
  <si>
    <t>Rekonsiliasi keuangan triwulan</t>
  </si>
  <si>
    <t>Pembarayan Gaji dan Tunjangan</t>
  </si>
  <si>
    <t>a</t>
  </si>
  <si>
    <t>Administrasi Barang Milik Daerah pada Perangkat Daerah</t>
  </si>
  <si>
    <t>Rekonsiliasi dan Penyusunan Laporan Barang Milik Daerah pada SKPD</t>
  </si>
  <si>
    <t>Tersedianya Laporan Aset BMD</t>
  </si>
  <si>
    <t>Rekonsiliasi data aset dan nilai penyusutan aset daerah pada perangkat daerah</t>
  </si>
  <si>
    <t>Data aset dan nilai penyusutan aset pada perangkat daerah</t>
  </si>
  <si>
    <t>Terkoordinasinya sistem informasi kepegawaian</t>
  </si>
  <si>
    <t>Data kepegawaian</t>
  </si>
  <si>
    <t>Koordinasi dan penyusunan data kepegawaian</t>
  </si>
  <si>
    <t>Koordinasi dan Pelaksanaan Sistem Informasi kepegawaian</t>
  </si>
  <si>
    <t>Administrasi Kepegawaian Perangkat Daerah</t>
  </si>
  <si>
    <t>Administrasi Umum Perangkat Daerah</t>
  </si>
  <si>
    <t>Penyediaan Komponen Instalasi  Listrik / Penerangan Bangunan Kantor</t>
  </si>
  <si>
    <t>Tersedianya penerangan gedung kantor</t>
  </si>
  <si>
    <t>Fasilitasi penerangan kantor</t>
  </si>
  <si>
    <t>Penyediaan penerangan kantor</t>
  </si>
  <si>
    <t>Penyediaan Peralatan dan Perlengkapan Kantor</t>
  </si>
  <si>
    <t>Tersedianya peralatan dan perlengkapan kantor</t>
  </si>
  <si>
    <t>Mesin Genset</t>
  </si>
  <si>
    <t>Balon lampu, steker, stop kontak / alat listrik</t>
  </si>
  <si>
    <t>Fasilitas pendukung pelayanan kantor</t>
  </si>
  <si>
    <t>Penyediaann mesin genset</t>
  </si>
  <si>
    <t>Penyediaan Bahan Logistik Kantor</t>
  </si>
  <si>
    <t>Tersedianya Bahan Logistik Kantor</t>
  </si>
  <si>
    <t>Alat Tulis Kantor</t>
  </si>
  <si>
    <t xml:space="preserve">Dukungan pelayanan </t>
  </si>
  <si>
    <t>Penyediaan alat tulis kantor</t>
  </si>
  <si>
    <t>D</t>
  </si>
  <si>
    <t>E</t>
  </si>
  <si>
    <t>F</t>
  </si>
  <si>
    <t>Penyediaan Barang Cetakan dan Penggandaan</t>
  </si>
  <si>
    <t>Tersedianya Barang Cetakan dan Penggandaan</t>
  </si>
  <si>
    <t>Fotocopy dokumen dan baliho/spanduk</t>
  </si>
  <si>
    <t>Penyediaan Dokumen dan pendukung informasi</t>
  </si>
  <si>
    <t>Penyediaan fotocopy dokumen dan penyediaan wadah penginformasian melalui spanduk/baliho</t>
  </si>
  <si>
    <t>Penyedia Bahan Bacaan dan Peraturan Perundang-undangan</t>
  </si>
  <si>
    <t>Tersedianya bahan bacaan dan peraturan perundang-undangan</t>
  </si>
  <si>
    <t>dokumen peraturan perundang-undangan</t>
  </si>
  <si>
    <t xml:space="preserve">Literasi dukungna peraturan perundang-undangan </t>
  </si>
  <si>
    <t>Penyediaan literatur peraturan perundang-undangan terkait birokrasi</t>
  </si>
  <si>
    <t>Fasilitasi Kunjungan Tamu</t>
  </si>
  <si>
    <t>Terfasilitasinya kunjungan tamu</t>
  </si>
  <si>
    <t>Makan dan minum tamu</t>
  </si>
  <si>
    <t>Tamu terlayani dengan baik</t>
  </si>
  <si>
    <t>Memberikan pelayanan kepada tamu</t>
  </si>
  <si>
    <t>G</t>
  </si>
  <si>
    <t>Penyelenggaraan Rapat dan Koordinasi dan Konsultasi SKPD</t>
  </si>
  <si>
    <t>Terlaksananya koordinasi dan konsultasi</t>
  </si>
  <si>
    <t>Laporan Perjalan Dinas</t>
  </si>
  <si>
    <t>Melakukan perjalanan dinas untuk keperluan koordinasi dan konsultasi</t>
  </si>
  <si>
    <t>Penyediaan Jasa Penunjang Urusan Pemerintahan Daerah</t>
  </si>
  <si>
    <t>Penyediaan Jasa Komunikasi, Sumber Daya Air dan Listrik</t>
  </si>
  <si>
    <t>Penyediaan Jasa Peralatan dan Perlengkapan Kantor</t>
  </si>
  <si>
    <t>Penyediaan Jasa Pelayanan Umum Kantor</t>
  </si>
  <si>
    <t>Tersedianya komunikasi, air dan listrik untuk dukungan administrasi perkantoran</t>
  </si>
  <si>
    <t>Tersedianya jasa peralatan dan perlengkapan kantor</t>
  </si>
  <si>
    <t>Tersedianya jasa pelayanan umum kantor</t>
  </si>
  <si>
    <t>Listrik dan internet</t>
  </si>
  <si>
    <t>Kantor Perwakilan Kecamatan Pasilambena</t>
  </si>
  <si>
    <t>Tenaga Harian Lepas</t>
  </si>
  <si>
    <t>Penyediaan penerangan dan internet kantor</t>
  </si>
  <si>
    <t>Penyediaann kantor perwakilan</t>
  </si>
  <si>
    <t>Penyediaan tenaga harian lepas</t>
  </si>
  <si>
    <t>Pemeliharaan Barang Milik Daerah Penunjang Urusan Pemerintahan Daerah</t>
  </si>
  <si>
    <t>Pemeliharaan Peralatan dan Mesin Lainnya</t>
  </si>
  <si>
    <t>Terpeliharanya peralatan dan pendukung kegiatan andministrasi perkantoran</t>
  </si>
  <si>
    <t>Kendaraan Dinas terpelihara</t>
  </si>
  <si>
    <t>Dukungan mobilitas pelayanan administrasi</t>
  </si>
  <si>
    <t>Melakukan Pemeliharaan kendaraan dians</t>
  </si>
  <si>
    <t>PROGRAM PEMBERDAYAAN MASYARAKAT DESA DAN KELURAHAN</t>
  </si>
  <si>
    <t>Koordinasi Kegiatan Pemberdayaan Desa</t>
  </si>
  <si>
    <t>Peningkatan Partisipasi Masyarakat dalam Forum Musyawarah Perencanaan Pembangunan di Desa</t>
  </si>
  <si>
    <t>Meningkatnya partisipasi masyarakat dalam pembangunan desa</t>
  </si>
  <si>
    <t>Partisipasi masyarakat dalam musrenbang</t>
  </si>
  <si>
    <t>Pembangunan yang bersinkonasi dengan pembangunan daerah dan sesuai kebutuhan masyarakat</t>
  </si>
  <si>
    <t>Sinkronisasi Program Kerja dan Kegiatan Pemberdayaan Masyarakat yang dilakukan oleh Pemerintah dan Swasta di Wilayah Kerja Kecamatan</t>
  </si>
  <si>
    <t>Terkoordinasinya sinkronisasi kegiatan pemberdayaan masyarakat</t>
  </si>
  <si>
    <t>Kegiatan PKK dan Kegiatan Kecamatan Sehat</t>
  </si>
  <si>
    <t>Tersingkronasinya kegiatan yang sesuai dengan pembangunan daerah</t>
  </si>
  <si>
    <t>Koordinasi dengan pemerintah desa untuk lebih meningkatkan partisipasi masyarakatnya</t>
  </si>
  <si>
    <t>Melaksanakan kegiatan PKK dan Kecamatan Sehat dengan lebih meningkatkan keterlibatan masyarakat</t>
  </si>
  <si>
    <t>PROGRAM KOORDINASI KETENTRAMAN DAN KETERTIBAN UMUM</t>
  </si>
  <si>
    <t>Koordinasi Upaya Penyelenggaraan Ketenteraman dan Ketertiban Umum</t>
  </si>
  <si>
    <t>Harmonisasi Hubungan Dengan Tokoh Agama dan Tokoh Masyarakat</t>
  </si>
  <si>
    <t>Terlaksananya kegiatan peringatan Maulid Nabi Muhammad</t>
  </si>
  <si>
    <t>Terlaksananya Kegiatan Safari Ramadhan</t>
  </si>
  <si>
    <t>Kegiatan bersama Maulid tingkat Kecamatan</t>
  </si>
  <si>
    <t>Kegiatan Safari Ramadhan</t>
  </si>
  <si>
    <t>Pelaksanaan Maulid</t>
  </si>
  <si>
    <t>Pelaksanaan Safari Ramadhan</t>
  </si>
  <si>
    <t>Kegiatan / Acara Maulid Tingkat Kecamatan</t>
  </si>
  <si>
    <t>PROGRAM PENYELENGGARAAN URUSAN PEMERINTAHAN UMUM</t>
  </si>
  <si>
    <t>Penyelenggaraan Urusan Pemerintahan Umum sesuai Penugasan Kepala Daerah</t>
  </si>
  <si>
    <t>Pembinaan Wawasan Kebangsaan dan Ketahanan Nasional dalam rangka Memantapkan Pengamalan Pancasila, Pelaksanaan Undang-Undang Dasar Negara Republik Indonesia Tahun 1945, Pelestarian Bhinneka Tunggal Ika serta Pemertahanan dan Pemeliharaan Keutuhan Negara Kesatuan Republik Indonesia</t>
  </si>
  <si>
    <t>Terlaksananya kegiatan Peringatan HUT RI</t>
  </si>
  <si>
    <t>Terlaksananya kegiatan Hari Jadi Selayar</t>
  </si>
  <si>
    <t>b.</t>
  </si>
  <si>
    <t>Kegitan Upacara Peringatan HUT RI</t>
  </si>
  <si>
    <t>Kegiatan Upacara dan Parade Budaya</t>
  </si>
  <si>
    <t>Pelaksanaan HUT RI</t>
  </si>
  <si>
    <t>Pelaksanaan Hari Jadi Selayar</t>
  </si>
  <si>
    <t>Pelaksanaan HUT RI tingkat Kecamatan</t>
  </si>
  <si>
    <t>Pelaksanaan Upacara dan Parede Budaya dalam rangka Hari Jadi Selayar di ibukota kabupaten</t>
  </si>
  <si>
    <t>PROGRAM PEMBINAAN DAN PENGAWASAN PEMERINTAHAN DESA</t>
  </si>
  <si>
    <t>Fasilitasi, Rekomendasi dan Koordinasi Pembinaan dan Pengawasan Pemerintahan Desa</t>
  </si>
  <si>
    <t>Fasilitasi Penyusunan Perencanaan Pembangunan Partisipatif</t>
  </si>
  <si>
    <t>Terfasilitasinya musrenbang desa dan musrenbang kecamatan</t>
  </si>
  <si>
    <t>Koordinasi Pelaksanaan Pembangunan Kawasan Perdesaan di Wilayah Kecamatan</t>
  </si>
  <si>
    <t>Terkoordinasikannya potensi pengembangan pedesaan di wilayah kecamatan</t>
  </si>
  <si>
    <t>Kegiatan Musrenbang Tingkat Kecamatan</t>
  </si>
  <si>
    <t>Koordinasi musrenbang tingkat desa</t>
  </si>
  <si>
    <t>Usulan rencana pembangunan yang sesuai dengan pembangunan daerah</t>
  </si>
  <si>
    <t>Melaksanakan Musrenbang Tingkat Kecamatan</t>
  </si>
  <si>
    <t>Mengsinkronasikan pembangunan desa dengan pembangunan daerah</t>
  </si>
  <si>
    <t>CAMAT PASILAMBENA</t>
  </si>
  <si>
    <t>PATTA BAU, S.Sos., M.Si</t>
  </si>
  <si>
    <t>PERJANJIAN KINERJA</t>
  </si>
  <si>
    <t>Selayar, 21 Februari 2022</t>
  </si>
  <si>
    <t>BUPATI KEPULAUAN SELAYAR,</t>
  </si>
  <si>
    <t>H. MUH. BASLI ALI</t>
  </si>
  <si>
    <t>PATTA BAU, S.Sos, M.Si</t>
  </si>
  <si>
    <t>Meningkatkan kualitas administrasi keuangan kantor Camat Pasilambena</t>
  </si>
  <si>
    <t>Meningkatkan kualitas administrasi Barang Milik Daerah kantor Camat Pasilambena</t>
  </si>
  <si>
    <t>Meningkatkan kualitas administrasi Kepegawaian kantor Camat Pasilambena</t>
  </si>
  <si>
    <t>Terbayarnya Gaji dan Tunjangan ASN tepat waktu</t>
  </si>
  <si>
    <t>Tersedianya Dokumen DPA-SKPD dan Laporan Hasil Koordinasi Penyusunan Dokumen DPA- SKPD</t>
  </si>
  <si>
    <t>Tersedianya Dokumen Perubahan DPA-SKPD dan Laporan Hasil Koordinasi Penyusunan Dokumen Perubahan DPA-SKPD</t>
  </si>
  <si>
    <t>SASARAN STRATEGIS</t>
  </si>
  <si>
    <t>Meningkatkan partisipasi masyarakat dalam pembangunan desa</t>
  </si>
  <si>
    <t>Meningkatkan pelayanan administrasi umum kecamatan Pasilambena</t>
  </si>
  <si>
    <t>Tersedianya Jasa Penunjang Urusan Kantor Camat Pasilambena</t>
  </si>
  <si>
    <t>Meningkatkan pemberdayaan masyarakat desa</t>
  </si>
  <si>
    <t>Mengkoordinasikan upaya penyelenggaraan ketentraman dan ketertiban umum</t>
  </si>
  <si>
    <t>Menyelenggarakan Urusan Pemerintahan Umum sesuai penugasan kepala daerah</t>
  </si>
  <si>
    <t>Memfasilitasi, merekomendasikan dan mengkoordinasikan pembinaan dan pengawasan pemerintahan desa</t>
  </si>
  <si>
    <t>Terkoordinasinya dan Tersedianya Laporan Fisik Anggaran secara tepat waktu dan terukur</t>
  </si>
  <si>
    <t>Memelihara Barang Milik Daerah Penunjang Urusan Pemerintah Daerah</t>
  </si>
  <si>
    <t>INDIKATOR KINERJA</t>
  </si>
  <si>
    <t>SATUAN</t>
  </si>
  <si>
    <t>TARGET</t>
  </si>
  <si>
    <t>persen</t>
  </si>
  <si>
    <t>I. PENUNJANG URUSAN PEMERINTAHAN DAERAH KABUPATEN/KOTA</t>
  </si>
  <si>
    <t>A. Perencanaan, Penganggaran, dan Evaluasi Kinerja Perangkat Daerah</t>
  </si>
  <si>
    <t>B. Administrasi Keuangan Perangkat Daerah</t>
  </si>
  <si>
    <t>C. Administrasi Barang Milik Daerah pada Perangkat Daerah</t>
  </si>
  <si>
    <t>D. Administrasi Kepegawaian Perangkat Daerah</t>
  </si>
  <si>
    <t>E. Administrasi Umum Perangkat Daerah</t>
  </si>
  <si>
    <t>F. Penyediaan Jasa Penunjang Urusan Pemerintahan Daerah</t>
  </si>
  <si>
    <t>G. Pemeliharaan Barang Milik Daerah Penunjang Urusan Pemerintahan Daerah</t>
  </si>
  <si>
    <t>II. PROGRAM PEMBERDAYAAN MASYARAKAT DESA DAN KELURAHAN</t>
  </si>
  <si>
    <t>III. PROGRAM KOORDINASI KETENTRAMAN DAN KETERTIBAN UMUM</t>
  </si>
  <si>
    <t>IV. PROGRAM PENYELENGGARAAN URUSAN PEMERINTAHAN UMUM</t>
  </si>
  <si>
    <t>V. PROGRAM PEMBINAAN DAN PENGAWASAN PEMERINTAHAN DESA</t>
  </si>
  <si>
    <t>H. Koordinasi Kegiatan Pemberdayaan Desa</t>
  </si>
  <si>
    <t>I. Koordinasi Upaya Penyelenggaraan Ketenteraman dan Ketertiban Umum</t>
  </si>
  <si>
    <t>J. Penyelenggaraan Urusan Pemerintahan Umum sesuai Penugasan Kepala Daerah</t>
  </si>
  <si>
    <t>K. Fasilitasi, Rekomendasi dan Koordinasi Pembinaan dan Pengawasan Pemerintahan Desa</t>
  </si>
  <si>
    <t>H</t>
  </si>
  <si>
    <t>I</t>
  </si>
  <si>
    <t>K</t>
  </si>
  <si>
    <t>Sekcam</t>
  </si>
  <si>
    <t>Meningkatkan akuntabilitas kinerja pemerintahan Kecamatan Pasilambena</t>
  </si>
  <si>
    <t>Meningkatnya nilai SAKIP</t>
  </si>
  <si>
    <t>Meningkatnya tertib administrasi keuangan dan aset daerah</t>
  </si>
  <si>
    <t>Meningkatnya kepercayaan masyarakat terhadap pelayanan</t>
  </si>
  <si>
    <t>Selayar, 02 Januari 2023</t>
  </si>
  <si>
    <t>ANDI IRWAN, S.Pd., MM</t>
  </si>
  <si>
    <t>Meningkatnya kualitas pemberdayaan masyarakat desa</t>
  </si>
  <si>
    <t>Meningkatkan Pembinaan Sosial Dan Keagamaan</t>
  </si>
  <si>
    <t>Meningkatnya Upaya Pelestarian Nilai-Nilai Budaya dan Kearifan Lokal dengan mengaktualisaikan pada kehidupan sosial</t>
  </si>
  <si>
    <t>Meningkatnya Fasilitasi Pelayanan Keagamaan</t>
  </si>
  <si>
    <t>Sekretaris Camat Pasilambena,</t>
  </si>
  <si>
    <t>ABD. MAJID, SE</t>
  </si>
  <si>
    <t>Meningkatkan pemberdayaan masyarakat pedesaan</t>
  </si>
  <si>
    <t>Meningkatnya kualitas pemerintahan desa</t>
  </si>
  <si>
    <t>Jumlah Dokumen Perencanaan, Penganggaran, dan Evaluasi Kinerja Perangkat Daerah</t>
  </si>
  <si>
    <t>4 dokumen</t>
  </si>
  <si>
    <t>Persentase administrasi keuangan perangkat daerah</t>
  </si>
  <si>
    <t>Persentase administrasi barang milik daerah</t>
  </si>
  <si>
    <t>Persentase administrasi kepegawaian perangkat daerah</t>
  </si>
  <si>
    <t>Persentase administrasi umum perangkat daerah</t>
  </si>
  <si>
    <t>Persentase pemeliharaan barang milik daerah</t>
  </si>
  <si>
    <t>Persentase penyediaan jasa penunjang urusan pemerintahan daerah</t>
  </si>
  <si>
    <t>Persentase pengadaan barang milik daerah</t>
  </si>
  <si>
    <t>Meningkatkan kualitas penyelenggaraan pemerintahan dan pelayanan publik</t>
  </si>
  <si>
    <t>Indeks Kepuasan Masyarakat</t>
  </si>
  <si>
    <t>Kepala Seksi Tata Pemerintahan,</t>
  </si>
  <si>
    <t>ABDUL AZIS, S.Sos.</t>
  </si>
  <si>
    <t>Meningkatnya kualitas pelayanan publik di tingkat kecamatan dan desa</t>
  </si>
  <si>
    <t>Persentase program pemerintahan desa yang mendukung program pemerintah</t>
  </si>
  <si>
    <t>PERJANJIAN KINERJA TAHUN ANGGARAN 2023</t>
  </si>
  <si>
    <t>Selayar, 24 Januari 2023</t>
  </si>
  <si>
    <t>Menurunnya persentase kasus kriminalitas di tingkat kecamatan</t>
  </si>
  <si>
    <t>NUR KASMIN, S.S.T.</t>
  </si>
  <si>
    <t>Kepala Seksi Ketentraman dan Ketertiban Umum,</t>
  </si>
  <si>
    <t>SEKRETARIS CAMAT PASILAMBENA</t>
  </si>
  <si>
    <t>SEKSI TATA PEMERINTAHAN</t>
  </si>
  <si>
    <t>SEKSI KETENTRAMAN DAN KETERTIBAN UMUM</t>
  </si>
  <si>
    <t>Kepala Seksi Ekonomi dan Pembangunan</t>
  </si>
  <si>
    <t>SEKSI EKONOMI DAN PEMBANGUNAN</t>
  </si>
  <si>
    <t>SK PEGAWAI KEC. PASILAMBENA</t>
  </si>
  <si>
    <t>NAMA</t>
  </si>
  <si>
    <t>JABATAN</t>
  </si>
  <si>
    <t>NIP</t>
  </si>
  <si>
    <t>1.</t>
  </si>
  <si>
    <t>MAHMUD RIZAL, SKM</t>
  </si>
  <si>
    <t>198202122010011008</t>
  </si>
  <si>
    <t>KEPALA SEKSI KESEJAHTERAAN SOSIAL</t>
  </si>
  <si>
    <t>2.</t>
  </si>
  <si>
    <t>197708202009031003</t>
  </si>
  <si>
    <t>KEPALA SEKSI TRANTIBUM</t>
  </si>
  <si>
    <t xml:space="preserve">3. </t>
  </si>
  <si>
    <t>NUR IHSAN RUSLI, S.E.</t>
  </si>
  <si>
    <t>197905092014101001</t>
  </si>
  <si>
    <t>KASUBBAG PROGRAM &amp; KEUANGAN</t>
  </si>
  <si>
    <t>4.</t>
  </si>
  <si>
    <t>MUHAMMAD ARSIL, ST</t>
  </si>
  <si>
    <t>197507112001031002</t>
  </si>
  <si>
    <t>KASUBBAG UMUM, KEPEGAWAIAN DAN HUKUM</t>
  </si>
  <si>
    <t>Terlaksananya urusan pemerintahan yang dilimpahkan kepada camat terkait ekonomi dan pembangunan</t>
  </si>
</sst>
</file>

<file path=xl/styles.xml><?xml version="1.0" encoding="utf-8"?>
<styleSheet xmlns="http://schemas.openxmlformats.org/spreadsheetml/2006/main">
  <numFmts count="1">
    <numFmt numFmtId="164" formatCode="_-&quot;Rp&quot;* #,##0_-;\-&quot;Rp&quot;* #,##0_-;_-&quot;Rp&quot;* &quot;-&quot;_-;_-@_-"/>
  </numFmts>
  <fonts count="23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Bookman Old Style"/>
      <family val="1"/>
    </font>
    <font>
      <sz val="10"/>
      <color theme="1"/>
      <name val="Bookman Old Style"/>
      <family val="1"/>
    </font>
    <font>
      <sz val="10"/>
      <color rgb="FF000000"/>
      <name val="Bookman Old Style"/>
      <family val="1"/>
    </font>
    <font>
      <b/>
      <u/>
      <sz val="10"/>
      <color rgb="FF000000"/>
      <name val="Bookman Old Style"/>
      <family val="1"/>
    </font>
    <font>
      <sz val="10"/>
      <name val="Bookman Old Style"/>
      <family val="1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8"/>
      <color theme="1"/>
      <name val="Bookman Old Style"/>
      <family val="1"/>
    </font>
    <font>
      <sz val="14"/>
      <color theme="1"/>
      <name val="Bookman Old Style"/>
      <family val="1"/>
    </font>
    <font>
      <sz val="10"/>
      <color theme="0"/>
      <name val="Bookman Old Style"/>
      <family val="1"/>
    </font>
    <font>
      <sz val="9"/>
      <color theme="1"/>
      <name val="Bookman Old Style"/>
      <family val="1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Bookman Old Style"/>
      <family val="1"/>
    </font>
    <font>
      <b/>
      <sz val="14"/>
      <color theme="1"/>
      <name val="Bookman Old Style"/>
      <family val="1"/>
    </font>
    <font>
      <b/>
      <sz val="18"/>
      <color theme="1"/>
      <name val="Bookman Old Style"/>
      <family val="1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b/>
      <sz val="10"/>
      <color theme="1"/>
      <name val="Bookman Old Style"/>
      <family val="1"/>
    </font>
    <font>
      <b/>
      <sz val="18"/>
      <color theme="1"/>
      <name val="Poor Richard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hair">
        <color indexed="64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222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/>
    <xf numFmtId="0" fontId="3" fillId="0" borderId="2" xfId="0" applyFont="1" applyBorder="1"/>
    <xf numFmtId="0" fontId="8" fillId="0" borderId="0" xfId="0" applyFont="1"/>
    <xf numFmtId="0" fontId="2" fillId="0" borderId="0" xfId="0" applyFont="1" applyAlignment="1">
      <alignment vertical="center"/>
    </xf>
    <xf numFmtId="0" fontId="9" fillId="0" borderId="11" xfId="0" applyFont="1" applyBorder="1" applyAlignment="1">
      <alignment horizontal="center"/>
    </xf>
    <xf numFmtId="0" fontId="3" fillId="0" borderId="24" xfId="0" applyFont="1" applyBorder="1"/>
    <xf numFmtId="0" fontId="3" fillId="0" borderId="25" xfId="0" applyFont="1" applyBorder="1"/>
    <xf numFmtId="0" fontId="3" fillId="0" borderId="26" xfId="0" applyFont="1" applyBorder="1"/>
    <xf numFmtId="0" fontId="3" fillId="0" borderId="4" xfId="0" applyFont="1" applyBorder="1"/>
    <xf numFmtId="0" fontId="11" fillId="0" borderId="8" xfId="0" applyFont="1" applyFill="1" applyBorder="1"/>
    <xf numFmtId="0" fontId="11" fillId="0" borderId="27" xfId="0" applyFont="1" applyFill="1" applyBorder="1"/>
    <xf numFmtId="0" fontId="3" fillId="0" borderId="28" xfId="0" applyFont="1" applyBorder="1"/>
    <xf numFmtId="0" fontId="5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2" fillId="0" borderId="0" xfId="0" applyFont="1" applyBorder="1" applyAlignment="1"/>
    <xf numFmtId="164" fontId="3" fillId="0" borderId="33" xfId="0" applyNumberFormat="1" applyFont="1" applyFill="1" applyBorder="1" applyAlignment="1">
      <alignment vertical="top" wrapText="1"/>
    </xf>
    <xf numFmtId="0" fontId="11" fillId="0" borderId="33" xfId="0" applyFont="1" applyFill="1" applyBorder="1"/>
    <xf numFmtId="0" fontId="3" fillId="0" borderId="36" xfId="0" applyFont="1" applyFill="1" applyBorder="1" applyAlignment="1">
      <alignment vertical="top" wrapText="1"/>
    </xf>
    <xf numFmtId="0" fontId="4" fillId="0" borderId="36" xfId="0" applyFont="1" applyBorder="1" applyAlignment="1">
      <alignment vertical="top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top"/>
    </xf>
    <xf numFmtId="0" fontId="11" fillId="0" borderId="38" xfId="0" applyFont="1" applyFill="1" applyBorder="1"/>
    <xf numFmtId="9" fontId="3" fillId="0" borderId="41" xfId="1" applyFont="1" applyFill="1" applyBorder="1"/>
    <xf numFmtId="0" fontId="3" fillId="0" borderId="39" xfId="0" applyFont="1" applyFill="1" applyBorder="1" applyAlignment="1">
      <alignment horizontal="center" vertical="top" wrapText="1"/>
    </xf>
    <xf numFmtId="9" fontId="3" fillId="0" borderId="42" xfId="1" applyFont="1" applyFill="1" applyBorder="1"/>
    <xf numFmtId="0" fontId="4" fillId="2" borderId="33" xfId="0" applyFont="1" applyFill="1" applyBorder="1" applyAlignment="1">
      <alignment vertical="top" wrapText="1"/>
    </xf>
    <xf numFmtId="0" fontId="4" fillId="0" borderId="39" xfId="0" applyFont="1" applyBorder="1" applyAlignment="1">
      <alignment vertical="top"/>
    </xf>
    <xf numFmtId="0" fontId="3" fillId="0" borderId="0" xfId="0" applyFont="1" applyBorder="1" applyAlignment="1">
      <alignment horizontal="left" vertical="top" wrapText="1"/>
    </xf>
    <xf numFmtId="0" fontId="11" fillId="3" borderId="33" xfId="0" applyFont="1" applyFill="1" applyBorder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4" fillId="0" borderId="45" xfId="0" applyFont="1" applyBorder="1" applyAlignment="1">
      <alignment horizontal="center" vertical="top" wrapText="1"/>
    </xf>
    <xf numFmtId="0" fontId="3" fillId="0" borderId="47" xfId="0" applyFont="1" applyFill="1" applyBorder="1" applyAlignment="1">
      <alignment horizontal="center" vertical="top" wrapText="1"/>
    </xf>
    <xf numFmtId="0" fontId="3" fillId="0" borderId="46" xfId="0" applyFont="1" applyFill="1" applyBorder="1" applyAlignment="1">
      <alignment vertical="top" wrapText="1"/>
    </xf>
    <xf numFmtId="164" fontId="3" fillId="0" borderId="43" xfId="0" applyNumberFormat="1" applyFont="1" applyFill="1" applyBorder="1" applyAlignment="1">
      <alignment vertical="top" wrapText="1"/>
    </xf>
    <xf numFmtId="0" fontId="11" fillId="3" borderId="43" xfId="0" applyFont="1" applyFill="1" applyBorder="1"/>
    <xf numFmtId="9" fontId="3" fillId="0" borderId="49" xfId="1" applyFont="1" applyFill="1" applyBorder="1"/>
    <xf numFmtId="0" fontId="3" fillId="0" borderId="30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164" fontId="3" fillId="0" borderId="0" xfId="0" applyNumberFormat="1" applyFont="1" applyFill="1" applyBorder="1" applyAlignment="1">
      <alignment vertical="top" wrapText="1"/>
    </xf>
    <xf numFmtId="0" fontId="11" fillId="3" borderId="0" xfId="0" applyFont="1" applyFill="1" applyBorder="1"/>
    <xf numFmtId="9" fontId="3" fillId="0" borderId="0" xfId="1" applyFont="1" applyFill="1" applyBorder="1"/>
    <xf numFmtId="0" fontId="4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0" fillId="0" borderId="0" xfId="0" applyBorder="1"/>
    <xf numFmtId="0" fontId="11" fillId="3" borderId="34" xfId="0" applyFont="1" applyFill="1" applyBorder="1"/>
    <xf numFmtId="0" fontId="11" fillId="3" borderId="50" xfId="0" applyFont="1" applyFill="1" applyBorder="1"/>
    <xf numFmtId="0" fontId="11" fillId="3" borderId="48" xfId="0" applyFont="1" applyFill="1" applyBorder="1"/>
    <xf numFmtId="0" fontId="4" fillId="0" borderId="43" xfId="0" applyFont="1" applyBorder="1" applyAlignment="1">
      <alignment horizontal="center" vertical="top" wrapText="1"/>
    </xf>
    <xf numFmtId="0" fontId="4" fillId="0" borderId="44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1" fillId="3" borderId="38" xfId="0" applyFont="1" applyFill="1" applyBorder="1"/>
    <xf numFmtId="0" fontId="3" fillId="0" borderId="40" xfId="0" applyFont="1" applyFill="1" applyBorder="1" applyAlignment="1">
      <alignment horizontal="center" vertical="top" wrapText="1"/>
    </xf>
    <xf numFmtId="0" fontId="3" fillId="0" borderId="37" xfId="0" applyFont="1" applyFill="1" applyBorder="1" applyAlignment="1">
      <alignment vertical="top" wrapText="1"/>
    </xf>
    <xf numFmtId="164" fontId="3" fillId="0" borderId="34" xfId="0" applyNumberFormat="1" applyFont="1" applyFill="1" applyBorder="1" applyAlignment="1">
      <alignment vertical="top" wrapText="1"/>
    </xf>
    <xf numFmtId="9" fontId="3" fillId="0" borderId="51" xfId="1" applyFont="1" applyFill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Fill="1" applyBorder="1"/>
    <xf numFmtId="0" fontId="13" fillId="0" borderId="0" xfId="0" applyFont="1" applyBorder="1"/>
    <xf numFmtId="0" fontId="3" fillId="0" borderId="0" xfId="0" applyFont="1" applyAlignment="1"/>
    <xf numFmtId="0" fontId="3" fillId="0" borderId="43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3" fillId="0" borderId="35" xfId="0" applyFont="1" applyFill="1" applyBorder="1" applyAlignment="1">
      <alignment horizontal="center" vertical="top" wrapText="1"/>
    </xf>
    <xf numFmtId="9" fontId="3" fillId="0" borderId="52" xfId="1" applyFont="1" applyFill="1" applyBorder="1"/>
    <xf numFmtId="9" fontId="3" fillId="0" borderId="36" xfId="1" applyFont="1" applyFill="1" applyBorder="1"/>
    <xf numFmtId="0" fontId="4" fillId="2" borderId="45" xfId="0" applyFont="1" applyFill="1" applyBorder="1" applyAlignment="1">
      <alignment horizontal="center" vertical="top" wrapText="1"/>
    </xf>
    <xf numFmtId="0" fontId="3" fillId="2" borderId="43" xfId="0" applyFont="1" applyFill="1" applyBorder="1" applyAlignment="1">
      <alignment horizontal="left" vertical="top" wrapText="1"/>
    </xf>
    <xf numFmtId="0" fontId="4" fillId="2" borderId="36" xfId="0" applyFont="1" applyFill="1" applyBorder="1" applyAlignment="1">
      <alignment horizontal="center" vertical="top" wrapText="1"/>
    </xf>
    <xf numFmtId="0" fontId="3" fillId="2" borderId="33" xfId="0" applyFont="1" applyFill="1" applyBorder="1" applyAlignment="1">
      <alignment horizontal="left" vertical="top" wrapText="1"/>
    </xf>
    <xf numFmtId="0" fontId="11" fillId="2" borderId="33" xfId="0" applyFont="1" applyFill="1" applyBorder="1"/>
    <xf numFmtId="0" fontId="11" fillId="2" borderId="43" xfId="0" applyFont="1" applyFill="1" applyBorder="1"/>
    <xf numFmtId="0" fontId="2" fillId="0" borderId="0" xfId="0" applyFont="1" applyBorder="1" applyAlignment="1">
      <alignment horizontal="left"/>
    </xf>
    <xf numFmtId="0" fontId="3" fillId="0" borderId="43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3" fillId="0" borderId="54" xfId="0" applyFont="1" applyBorder="1" applyAlignment="1">
      <alignment vertical="top"/>
    </xf>
    <xf numFmtId="0" fontId="4" fillId="0" borderId="53" xfId="0" applyFont="1" applyBorder="1" applyAlignment="1">
      <alignment vertical="top" wrapText="1"/>
    </xf>
    <xf numFmtId="0" fontId="4" fillId="0" borderId="30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top" wrapText="1"/>
    </xf>
    <xf numFmtId="0" fontId="3" fillId="0" borderId="54" xfId="0" applyFont="1" applyBorder="1" applyAlignment="1">
      <alignment horizontal="left" vertical="top" wrapText="1"/>
    </xf>
    <xf numFmtId="0" fontId="3" fillId="0" borderId="53" xfId="0" applyFont="1" applyBorder="1" applyAlignment="1">
      <alignment horizontal="center" vertical="top"/>
    </xf>
    <xf numFmtId="0" fontId="0" fillId="0" borderId="54" xfId="0" applyBorder="1"/>
    <xf numFmtId="0" fontId="3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8" xfId="0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0" fillId="0" borderId="9" xfId="0" applyBorder="1" applyAlignment="1">
      <alignment vertical="center"/>
    </xf>
    <xf numFmtId="0" fontId="11" fillId="0" borderId="43" xfId="0" applyFont="1" applyFill="1" applyBorder="1"/>
    <xf numFmtId="0" fontId="11" fillId="0" borderId="48" xfId="0" applyFont="1" applyFill="1" applyBorder="1"/>
    <xf numFmtId="0" fontId="2" fillId="0" borderId="0" xfId="0" applyFont="1" applyBorder="1" applyAlignment="1">
      <alignment horizontal="left"/>
    </xf>
    <xf numFmtId="0" fontId="9" fillId="0" borderId="0" xfId="0" applyFont="1" applyAlignment="1">
      <alignment horizontal="center" vertical="center"/>
    </xf>
    <xf numFmtId="0" fontId="11" fillId="2" borderId="38" xfId="0" applyFont="1" applyFill="1" applyBorder="1"/>
    <xf numFmtId="0" fontId="3" fillId="0" borderId="55" xfId="0" applyFont="1" applyBorder="1" applyAlignment="1">
      <alignment vertical="top"/>
    </xf>
    <xf numFmtId="0" fontId="4" fillId="0" borderId="55" xfId="0" applyFont="1" applyBorder="1" applyAlignment="1">
      <alignment vertical="top" wrapText="1"/>
    </xf>
    <xf numFmtId="0" fontId="4" fillId="0" borderId="55" xfId="0" applyFont="1" applyBorder="1" applyAlignment="1">
      <alignment horizontal="center" vertical="top" wrapText="1"/>
    </xf>
    <xf numFmtId="0" fontId="3" fillId="0" borderId="55" xfId="0" applyFont="1" applyBorder="1" applyAlignment="1">
      <alignment horizontal="left" vertical="top" wrapText="1"/>
    </xf>
    <xf numFmtId="0" fontId="3" fillId="0" borderId="55" xfId="0" applyFont="1" applyBorder="1" applyAlignment="1">
      <alignment horizontal="center" vertical="top"/>
    </xf>
    <xf numFmtId="0" fontId="0" fillId="0" borderId="55" xfId="0" applyBorder="1"/>
    <xf numFmtId="0" fontId="3" fillId="0" borderId="33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center" vertical="center" wrapText="1"/>
    </xf>
    <xf numFmtId="0" fontId="0" fillId="0" borderId="33" xfId="0" applyBorder="1" applyAlignment="1">
      <alignment vertical="center"/>
    </xf>
    <xf numFmtId="0" fontId="4" fillId="0" borderId="34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center" vertical="center" wrapText="1"/>
    </xf>
    <xf numFmtId="0" fontId="0" fillId="0" borderId="34" xfId="0" applyBorder="1" applyAlignment="1">
      <alignment vertical="center"/>
    </xf>
    <xf numFmtId="0" fontId="3" fillId="0" borderId="47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11" fillId="2" borderId="48" xfId="0" applyFont="1" applyFill="1" applyBorder="1"/>
    <xf numFmtId="0" fontId="3" fillId="0" borderId="34" xfId="0" applyFont="1" applyBorder="1" applyAlignment="1">
      <alignment horizontal="center" vertical="center"/>
    </xf>
    <xf numFmtId="0" fontId="11" fillId="2" borderId="34" xfId="0" applyFont="1" applyFill="1" applyBorder="1"/>
    <xf numFmtId="0" fontId="11" fillId="2" borderId="50" xfId="0" applyFont="1" applyFill="1" applyBorder="1"/>
    <xf numFmtId="0" fontId="11" fillId="0" borderId="34" xfId="0" applyFont="1" applyFill="1" applyBorder="1"/>
    <xf numFmtId="0" fontId="11" fillId="0" borderId="50" xfId="0" applyFont="1" applyFill="1" applyBorder="1"/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5" fillId="0" borderId="0" xfId="0" applyFont="1"/>
    <xf numFmtId="0" fontId="15" fillId="0" borderId="0" xfId="0" applyFont="1" applyBorder="1" applyAlignment="1"/>
    <xf numFmtId="0" fontId="14" fillId="0" borderId="0" xfId="0" applyFont="1"/>
    <xf numFmtId="0" fontId="15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left"/>
    </xf>
    <xf numFmtId="0" fontId="16" fillId="0" borderId="0" xfId="0" applyFont="1" applyBorder="1" applyAlignment="1">
      <alignment horizontal="center"/>
    </xf>
    <xf numFmtId="0" fontId="18" fillId="0" borderId="0" xfId="0" applyFont="1" applyAlignment="1"/>
    <xf numFmtId="0" fontId="18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19" fillId="0" borderId="0" xfId="0" applyFont="1" applyAlignment="1">
      <alignment horizontal="left" indent="3"/>
    </xf>
    <xf numFmtId="0" fontId="19" fillId="0" borderId="0" xfId="0" applyFont="1" applyAlignment="1">
      <alignment horizontal="left"/>
    </xf>
    <xf numFmtId="0" fontId="18" fillId="0" borderId="0" xfId="0" applyFont="1" applyAlignment="1">
      <alignment horizontal="left" indent="3"/>
    </xf>
    <xf numFmtId="0" fontId="20" fillId="0" borderId="0" xfId="0" applyFont="1" applyAlignment="1">
      <alignment horizontal="left" indent="3"/>
    </xf>
    <xf numFmtId="0" fontId="20" fillId="0" borderId="0" xfId="0" applyFont="1" applyAlignment="1">
      <alignment horizontal="left"/>
    </xf>
    <xf numFmtId="0" fontId="3" fillId="0" borderId="10" xfId="0" applyFont="1" applyBorder="1" applyAlignment="1">
      <alignment horizontal="center" vertical="center"/>
    </xf>
    <xf numFmtId="0" fontId="15" fillId="0" borderId="30" xfId="0" applyFont="1" applyBorder="1" applyAlignment="1"/>
    <xf numFmtId="0" fontId="3" fillId="0" borderId="45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4" fillId="0" borderId="34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45" xfId="0" applyFont="1" applyBorder="1" applyAlignment="1">
      <alignment horizontal="left" vertical="center" wrapText="1"/>
    </xf>
    <xf numFmtId="0" fontId="4" fillId="0" borderId="47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3" fillId="0" borderId="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43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64" fontId="3" fillId="0" borderId="43" xfId="0" applyNumberFormat="1" applyFont="1" applyFill="1" applyBorder="1" applyAlignment="1">
      <alignment horizontal="center" vertical="center" wrapText="1"/>
    </xf>
    <xf numFmtId="164" fontId="3" fillId="0" borderId="4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quotePrefix="1" applyBorder="1" applyAlignment="1">
      <alignment vertical="top"/>
    </xf>
    <xf numFmtId="0" fontId="0" fillId="0" borderId="1" xfId="0" applyBorder="1" applyAlignment="1">
      <alignment vertical="top" wrapText="1"/>
    </xf>
    <xf numFmtId="0" fontId="14" fillId="0" borderId="1" xfId="0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rwan\Downloads\Perjanjian%20Kinerja%20Subag%20Perencanaa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toh Perjakin"/>
      <sheetName val="Contoh Perencakin"/>
    </sheetNames>
    <sheetDataSet>
      <sheetData sheetId="0">
        <row r="6">
          <cell r="D6" t="str">
            <v>PENUNJANG URUSAN PEMERINTAHAN DAERAH KABUPATEN/KOTA</v>
          </cell>
        </row>
        <row r="7">
          <cell r="D7" t="str">
            <v>Perencanaan, Penganggaran, dan Evaluasi Kinerja Perangkat Daerah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0"/>
  <sheetViews>
    <sheetView view="pageBreakPreview" zoomScaleSheetLayoutView="100" workbookViewId="0">
      <selection activeCell="C8" sqref="C8"/>
    </sheetView>
  </sheetViews>
  <sheetFormatPr defaultRowHeight="15"/>
  <cols>
    <col min="1" max="1" width="5.85546875" customWidth="1"/>
    <col min="2" max="2" width="39.7109375" customWidth="1"/>
    <col min="3" max="3" width="38.85546875" customWidth="1"/>
    <col min="4" max="4" width="21.42578125" style="1" bestFit="1" customWidth="1"/>
    <col min="5" max="5" width="16.5703125" customWidth="1"/>
  </cols>
  <sheetData>
    <row r="1" spans="1:5" s="146" customFormat="1" ht="22.5">
      <c r="A1" s="169" t="s">
        <v>257</v>
      </c>
      <c r="B1" s="169"/>
      <c r="C1" s="169"/>
      <c r="D1" s="169"/>
      <c r="E1" s="169"/>
    </row>
    <row r="2" spans="1:5" s="146" customFormat="1" ht="22.5">
      <c r="A2" s="169" t="s">
        <v>181</v>
      </c>
      <c r="B2" s="169"/>
      <c r="C2" s="169"/>
      <c r="D2" s="169"/>
      <c r="E2" s="169"/>
    </row>
    <row r="3" spans="1:5" s="146" customFormat="1" ht="14.25" customHeight="1">
      <c r="A3" s="170"/>
      <c r="B3" s="170"/>
      <c r="C3" s="170"/>
      <c r="D3" s="170"/>
      <c r="E3" s="170"/>
    </row>
    <row r="4" spans="1:5" ht="25.5" customHeight="1">
      <c r="A4" s="165" t="s">
        <v>4</v>
      </c>
      <c r="B4" s="165" t="s">
        <v>194</v>
      </c>
      <c r="C4" s="165" t="s">
        <v>204</v>
      </c>
      <c r="D4" s="166" t="s">
        <v>205</v>
      </c>
      <c r="E4" s="165" t="s">
        <v>206</v>
      </c>
    </row>
    <row r="5" spans="1:5" ht="30">
      <c r="A5" s="20">
        <v>1</v>
      </c>
      <c r="B5" s="162" t="s">
        <v>228</v>
      </c>
      <c r="C5" s="162" t="s">
        <v>229</v>
      </c>
      <c r="D5" s="163" t="s">
        <v>207</v>
      </c>
      <c r="E5" s="164">
        <v>1</v>
      </c>
    </row>
    <row r="6" spans="1:5" ht="30">
      <c r="A6" s="20"/>
      <c r="B6" s="162"/>
      <c r="C6" s="162" t="s">
        <v>230</v>
      </c>
      <c r="D6" s="163" t="s">
        <v>207</v>
      </c>
      <c r="E6" s="164">
        <v>1</v>
      </c>
    </row>
    <row r="7" spans="1:5" ht="30">
      <c r="A7" s="20"/>
      <c r="B7" s="162"/>
      <c r="C7" s="162" t="s">
        <v>231</v>
      </c>
      <c r="D7" s="163" t="s">
        <v>207</v>
      </c>
      <c r="E7" s="164">
        <v>1</v>
      </c>
    </row>
    <row r="8" spans="1:5" ht="45">
      <c r="A8" s="20">
        <v>2</v>
      </c>
      <c r="B8" s="162" t="s">
        <v>251</v>
      </c>
      <c r="C8" s="162" t="s">
        <v>252</v>
      </c>
      <c r="D8" s="163" t="s">
        <v>207</v>
      </c>
      <c r="E8" s="164">
        <v>0.85</v>
      </c>
    </row>
    <row r="9" spans="1:5" ht="30">
      <c r="A9" s="20">
        <v>3</v>
      </c>
      <c r="B9" s="162" t="s">
        <v>240</v>
      </c>
      <c r="C9" s="162" t="s">
        <v>234</v>
      </c>
      <c r="D9" s="163" t="s">
        <v>207</v>
      </c>
      <c r="E9" s="164">
        <v>1</v>
      </c>
    </row>
    <row r="10" spans="1:5" ht="30">
      <c r="A10" s="20"/>
      <c r="B10" s="162"/>
      <c r="C10" s="162" t="s">
        <v>241</v>
      </c>
      <c r="D10" s="163" t="s">
        <v>207</v>
      </c>
      <c r="E10" s="164">
        <v>1</v>
      </c>
    </row>
    <row r="11" spans="1:5" ht="60">
      <c r="A11" s="20">
        <v>4</v>
      </c>
      <c r="B11" s="168" t="s">
        <v>235</v>
      </c>
      <c r="C11" s="162" t="s">
        <v>236</v>
      </c>
      <c r="D11" s="163" t="s">
        <v>207</v>
      </c>
      <c r="E11" s="164">
        <v>1</v>
      </c>
    </row>
    <row r="12" spans="1:5" ht="30">
      <c r="A12" s="20"/>
      <c r="B12" s="162"/>
      <c r="C12" s="162" t="s">
        <v>237</v>
      </c>
      <c r="D12" s="163" t="s">
        <v>207</v>
      </c>
      <c r="E12" s="164">
        <v>1</v>
      </c>
    </row>
    <row r="14" spans="1:5" s="152" customFormat="1" ht="16.5">
      <c r="A14" s="150"/>
      <c r="B14" s="150"/>
      <c r="D14" s="151" t="s">
        <v>232</v>
      </c>
    </row>
    <row r="15" spans="1:5" s="152" customFormat="1" ht="16.5">
      <c r="A15" s="151"/>
      <c r="B15" s="151"/>
      <c r="D15" s="150"/>
    </row>
    <row r="16" spans="1:5" s="152" customFormat="1" ht="16.5">
      <c r="D16" s="154" t="s">
        <v>48</v>
      </c>
    </row>
    <row r="17" spans="4:4" s="152" customFormat="1" ht="16.5">
      <c r="D17" s="151"/>
    </row>
    <row r="18" spans="4:4" s="152" customFormat="1" ht="16.5">
      <c r="D18" s="151"/>
    </row>
    <row r="19" spans="4:4" s="152" customFormat="1" ht="16.5">
      <c r="D19" s="154"/>
    </row>
    <row r="20" spans="4:4" s="152" customFormat="1" ht="16.5">
      <c r="D20" s="154" t="s">
        <v>233</v>
      </c>
    </row>
  </sheetData>
  <mergeCells count="3">
    <mergeCell ref="A1:E1"/>
    <mergeCell ref="A2:E2"/>
    <mergeCell ref="A3:E3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4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7"/>
  <dimension ref="A1:J16"/>
  <sheetViews>
    <sheetView view="pageBreakPreview" zoomScaleSheetLayoutView="100" workbookViewId="0">
      <selection activeCell="A4" sqref="A4:Q13"/>
    </sheetView>
  </sheetViews>
  <sheetFormatPr defaultRowHeight="15"/>
  <cols>
    <col min="1" max="1" width="5.85546875" customWidth="1"/>
    <col min="2" max="2" width="8" customWidth="1"/>
    <col min="3" max="3" width="3" customWidth="1"/>
    <col min="4" max="4" width="32.42578125" customWidth="1"/>
    <col min="5" max="5" width="3" customWidth="1"/>
    <col min="6" max="6" width="38.85546875" customWidth="1"/>
    <col min="7" max="7" width="28.5703125" style="1" customWidth="1"/>
    <col min="8" max="8" width="34.28515625" customWidth="1"/>
  </cols>
  <sheetData>
    <row r="1" spans="1:10" ht="23.25">
      <c r="A1" s="190" t="s">
        <v>28</v>
      </c>
      <c r="B1" s="190"/>
      <c r="C1" s="190"/>
      <c r="D1" s="190"/>
      <c r="E1" s="190"/>
      <c r="F1" s="190"/>
      <c r="G1" s="190"/>
      <c r="H1" s="190"/>
      <c r="I1" s="190"/>
    </row>
    <row r="2" spans="1:10" ht="23.25">
      <c r="A2" s="190" t="s">
        <v>181</v>
      </c>
      <c r="B2" s="190"/>
      <c r="C2" s="190"/>
      <c r="D2" s="190"/>
      <c r="E2" s="190"/>
      <c r="F2" s="190"/>
      <c r="G2" s="190"/>
      <c r="H2" s="190"/>
      <c r="I2" s="190"/>
    </row>
    <row r="3" spans="1:10" ht="23.25">
      <c r="A3" s="190"/>
      <c r="B3" s="190"/>
      <c r="C3" s="190"/>
      <c r="D3" s="190"/>
      <c r="E3" s="190"/>
      <c r="F3" s="190"/>
      <c r="G3" s="190"/>
      <c r="H3" s="190"/>
      <c r="I3" s="190"/>
    </row>
    <row r="4" spans="1:10">
      <c r="A4" s="2" t="s">
        <v>23</v>
      </c>
      <c r="B4" s="2"/>
      <c r="C4" s="16" t="s">
        <v>6</v>
      </c>
      <c r="D4" s="191" t="s">
        <v>32</v>
      </c>
      <c r="E4" s="191"/>
      <c r="F4" s="191"/>
      <c r="G4" s="191"/>
      <c r="H4" s="23"/>
      <c r="I4" s="23"/>
    </row>
    <row r="5" spans="1:10" ht="18">
      <c r="A5" s="2" t="s">
        <v>24</v>
      </c>
      <c r="B5" s="2"/>
      <c r="C5" s="17" t="s">
        <v>6</v>
      </c>
      <c r="D5" s="89" t="s">
        <v>77</v>
      </c>
      <c r="E5" s="89"/>
      <c r="F5" s="67"/>
      <c r="G5" s="67"/>
      <c r="H5" s="67"/>
      <c r="I5" s="67"/>
    </row>
    <row r="7" spans="1:10">
      <c r="A7" s="20" t="s">
        <v>4</v>
      </c>
      <c r="B7" s="192" t="s">
        <v>5</v>
      </c>
      <c r="C7" s="193"/>
      <c r="D7" s="194"/>
      <c r="E7" s="192" t="s">
        <v>0</v>
      </c>
      <c r="F7" s="194"/>
      <c r="G7" s="19" t="s">
        <v>2</v>
      </c>
      <c r="H7" s="20" t="s">
        <v>3</v>
      </c>
      <c r="I7" s="20" t="s">
        <v>25</v>
      </c>
    </row>
    <row r="8" spans="1:10" ht="6.75" customHeight="1">
      <c r="A8" s="117"/>
      <c r="B8" s="118"/>
      <c r="C8" s="118"/>
      <c r="D8" s="119"/>
      <c r="E8" s="119"/>
      <c r="F8" s="120"/>
      <c r="G8" s="120"/>
      <c r="H8" s="121"/>
      <c r="I8" s="122"/>
    </row>
    <row r="9" spans="1:10" ht="37.5" customHeight="1">
      <c r="A9" s="136">
        <v>1</v>
      </c>
      <c r="B9" s="171" t="s">
        <v>76</v>
      </c>
      <c r="C9" s="171"/>
      <c r="D9" s="171"/>
      <c r="E9" s="128" t="s">
        <v>27</v>
      </c>
      <c r="F9" s="129" t="s">
        <v>73</v>
      </c>
      <c r="G9" s="130" t="s">
        <v>59</v>
      </c>
      <c r="H9" s="129" t="s">
        <v>74</v>
      </c>
      <c r="I9" s="131"/>
    </row>
    <row r="10" spans="1:10">
      <c r="A10" s="40"/>
      <c r="B10" s="39"/>
      <c r="C10" s="39"/>
      <c r="D10" s="53"/>
      <c r="E10" s="53"/>
      <c r="F10" s="39"/>
      <c r="G10" s="54"/>
      <c r="H10" s="55"/>
      <c r="I10" s="56"/>
    </row>
    <row r="11" spans="1:10" ht="15.75">
      <c r="A11" s="56"/>
      <c r="B11" s="56" t="s">
        <v>34</v>
      </c>
      <c r="C11" s="56"/>
      <c r="D11" s="56"/>
      <c r="E11" s="56"/>
      <c r="F11" s="56"/>
      <c r="G11" s="189"/>
      <c r="H11" s="189"/>
      <c r="I11" s="189"/>
      <c r="J11" s="189"/>
    </row>
    <row r="12" spans="1:10" ht="15.75">
      <c r="A12" s="56"/>
      <c r="B12" s="56" t="s">
        <v>36</v>
      </c>
      <c r="C12" s="56"/>
      <c r="D12" s="56"/>
      <c r="E12" s="56"/>
      <c r="F12" s="56"/>
      <c r="G12" s="77"/>
      <c r="H12" s="56" t="s">
        <v>48</v>
      </c>
      <c r="I12" s="77"/>
      <c r="J12" s="77"/>
    </row>
    <row r="13" spans="1:10" ht="15.75">
      <c r="A13" s="56"/>
      <c r="B13" s="56"/>
      <c r="C13" s="56"/>
      <c r="D13" s="56"/>
      <c r="E13" s="56"/>
      <c r="F13" s="56"/>
      <c r="G13" s="3"/>
      <c r="H13" s="3"/>
      <c r="I13" s="3"/>
      <c r="J13" s="3"/>
    </row>
    <row r="14" spans="1:10" ht="15.75">
      <c r="A14" s="56"/>
      <c r="B14" s="56"/>
      <c r="C14" s="56"/>
      <c r="D14" s="56"/>
      <c r="E14" s="56"/>
      <c r="F14" s="56"/>
      <c r="G14" s="15"/>
      <c r="H14" s="15"/>
      <c r="I14" s="3"/>
      <c r="J14" s="3"/>
    </row>
    <row r="15" spans="1:10" ht="15.75">
      <c r="A15" s="56"/>
      <c r="B15" s="76" t="s">
        <v>37</v>
      </c>
      <c r="C15" s="56"/>
      <c r="D15" s="56"/>
      <c r="E15" s="56"/>
      <c r="F15" s="56"/>
      <c r="G15" s="15"/>
      <c r="H15" s="76" t="s">
        <v>182</v>
      </c>
      <c r="I15" s="3"/>
      <c r="J15" s="3"/>
    </row>
    <row r="16" spans="1:10" ht="15.75">
      <c r="B16" s="75" t="s">
        <v>38</v>
      </c>
      <c r="G16" s="74"/>
      <c r="H16" s="75" t="s">
        <v>49</v>
      </c>
      <c r="I16" s="74"/>
      <c r="J16" s="3"/>
    </row>
  </sheetData>
  <mergeCells count="8">
    <mergeCell ref="B9:D9"/>
    <mergeCell ref="G11:J11"/>
    <mergeCell ref="A1:I1"/>
    <mergeCell ref="A2:I2"/>
    <mergeCell ref="A3:I3"/>
    <mergeCell ref="D4:G4"/>
    <mergeCell ref="B7:D7"/>
    <mergeCell ref="E7:F7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4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9"/>
  <dimension ref="A1:J22"/>
  <sheetViews>
    <sheetView view="pageBreakPreview" topLeftCell="A7" zoomScaleSheetLayoutView="100" workbookViewId="0">
      <selection activeCell="A4" sqref="A4:Q13"/>
    </sheetView>
  </sheetViews>
  <sheetFormatPr defaultRowHeight="15"/>
  <cols>
    <col min="1" max="1" width="5.85546875" customWidth="1"/>
    <col min="2" max="2" width="8" customWidth="1"/>
    <col min="3" max="3" width="3" customWidth="1"/>
    <col min="4" max="4" width="32.42578125" customWidth="1"/>
    <col min="5" max="5" width="3" customWidth="1"/>
    <col min="6" max="6" width="38.85546875" customWidth="1"/>
    <col min="7" max="7" width="28.5703125" style="1" customWidth="1"/>
    <col min="8" max="8" width="34.28515625" customWidth="1"/>
  </cols>
  <sheetData>
    <row r="1" spans="1:9" ht="23.25">
      <c r="A1" s="190" t="s">
        <v>28</v>
      </c>
      <c r="B1" s="190"/>
      <c r="C1" s="190"/>
      <c r="D1" s="190"/>
      <c r="E1" s="190"/>
      <c r="F1" s="190"/>
      <c r="G1" s="190"/>
      <c r="H1" s="190"/>
      <c r="I1" s="190"/>
    </row>
    <row r="2" spans="1:9" ht="23.25">
      <c r="A2" s="190" t="s">
        <v>181</v>
      </c>
      <c r="B2" s="190"/>
      <c r="C2" s="190"/>
      <c r="D2" s="190"/>
      <c r="E2" s="190"/>
      <c r="F2" s="190"/>
      <c r="G2" s="190"/>
      <c r="H2" s="190"/>
      <c r="I2" s="190"/>
    </row>
    <row r="3" spans="1:9" ht="23.25">
      <c r="A3" s="190"/>
      <c r="B3" s="190"/>
      <c r="C3" s="190"/>
      <c r="D3" s="190"/>
      <c r="E3" s="190"/>
      <c r="F3" s="190"/>
      <c r="G3" s="190"/>
      <c r="H3" s="190"/>
      <c r="I3" s="190"/>
    </row>
    <row r="4" spans="1:9">
      <c r="A4" s="2" t="s">
        <v>23</v>
      </c>
      <c r="B4" s="2"/>
      <c r="C4" s="16" t="s">
        <v>6</v>
      </c>
      <c r="D4" s="191" t="s">
        <v>32</v>
      </c>
      <c r="E4" s="191"/>
      <c r="F4" s="191"/>
      <c r="G4" s="191"/>
      <c r="H4" s="23"/>
      <c r="I4" s="23"/>
    </row>
    <row r="5" spans="1:9" ht="18">
      <c r="A5" s="2" t="s">
        <v>24</v>
      </c>
      <c r="B5" s="2"/>
      <c r="C5" s="17" t="s">
        <v>6</v>
      </c>
      <c r="D5" s="89" t="s">
        <v>78</v>
      </c>
      <c r="E5" s="89"/>
      <c r="F5" s="67"/>
      <c r="G5" s="67"/>
      <c r="H5" s="67"/>
      <c r="I5" s="67"/>
    </row>
    <row r="7" spans="1:9">
      <c r="A7" s="20" t="s">
        <v>4</v>
      </c>
      <c r="B7" s="192" t="s">
        <v>5</v>
      </c>
      <c r="C7" s="193"/>
      <c r="D7" s="194"/>
      <c r="E7" s="192" t="s">
        <v>0</v>
      </c>
      <c r="F7" s="194"/>
      <c r="G7" s="19" t="s">
        <v>2</v>
      </c>
      <c r="H7" s="20" t="s">
        <v>3</v>
      </c>
      <c r="I7" s="20" t="s">
        <v>25</v>
      </c>
    </row>
    <row r="8" spans="1:9" ht="6.75" customHeight="1">
      <c r="A8" s="117"/>
      <c r="B8" s="118"/>
      <c r="C8" s="118"/>
      <c r="D8" s="119"/>
      <c r="E8" s="119"/>
      <c r="F8" s="120"/>
      <c r="G8" s="120"/>
      <c r="H8" s="121"/>
      <c r="I8" s="122"/>
    </row>
    <row r="9" spans="1:9" ht="37.5" customHeight="1">
      <c r="A9" s="136">
        <v>1</v>
      </c>
      <c r="B9" s="171" t="s">
        <v>79</v>
      </c>
      <c r="C9" s="171"/>
      <c r="D9" s="171"/>
      <c r="E9" s="128" t="s">
        <v>27</v>
      </c>
      <c r="F9" s="129" t="s">
        <v>80</v>
      </c>
      <c r="G9" s="130" t="s">
        <v>86</v>
      </c>
      <c r="H9" s="129" t="s">
        <v>81</v>
      </c>
      <c r="I9" s="131"/>
    </row>
    <row r="10" spans="1:9" ht="37.5" customHeight="1">
      <c r="A10" s="136">
        <v>2</v>
      </c>
      <c r="B10" s="171" t="s">
        <v>83</v>
      </c>
      <c r="C10" s="171"/>
      <c r="D10" s="171"/>
      <c r="E10" s="128" t="s">
        <v>27</v>
      </c>
      <c r="F10" s="129" t="s">
        <v>84</v>
      </c>
      <c r="G10" s="130" t="s">
        <v>85</v>
      </c>
      <c r="H10" s="129" t="s">
        <v>87</v>
      </c>
      <c r="I10" s="131"/>
    </row>
    <row r="11" spans="1:9" ht="37.5" customHeight="1">
      <c r="A11" s="136">
        <v>3</v>
      </c>
      <c r="B11" s="171" t="s">
        <v>89</v>
      </c>
      <c r="C11" s="171"/>
      <c r="D11" s="171"/>
      <c r="E11" s="128" t="s">
        <v>27</v>
      </c>
      <c r="F11" s="129" t="s">
        <v>90</v>
      </c>
      <c r="G11" s="130" t="s">
        <v>91</v>
      </c>
      <c r="H11" s="129" t="s">
        <v>92</v>
      </c>
      <c r="I11" s="131"/>
    </row>
    <row r="12" spans="1:9" ht="37.5" customHeight="1">
      <c r="A12" s="136">
        <v>4</v>
      </c>
      <c r="B12" s="171" t="s">
        <v>97</v>
      </c>
      <c r="C12" s="171"/>
      <c r="D12" s="171"/>
      <c r="E12" s="128" t="s">
        <v>27</v>
      </c>
      <c r="F12" s="129" t="s">
        <v>98</v>
      </c>
      <c r="G12" s="130" t="s">
        <v>99</v>
      </c>
      <c r="H12" s="129" t="s">
        <v>100</v>
      </c>
      <c r="I12" s="131"/>
    </row>
    <row r="13" spans="1:9" ht="37.5" customHeight="1">
      <c r="A13" s="136">
        <v>5</v>
      </c>
      <c r="B13" s="171" t="s">
        <v>102</v>
      </c>
      <c r="C13" s="171"/>
      <c r="D13" s="171"/>
      <c r="E13" s="128" t="s">
        <v>27</v>
      </c>
      <c r="F13" s="129" t="s">
        <v>103</v>
      </c>
      <c r="G13" s="130" t="s">
        <v>104</v>
      </c>
      <c r="H13" s="129" t="s">
        <v>105</v>
      </c>
      <c r="I13" s="131"/>
    </row>
    <row r="14" spans="1:9" ht="37.5" customHeight="1">
      <c r="A14" s="136">
        <v>6</v>
      </c>
      <c r="B14" s="171" t="s">
        <v>107</v>
      </c>
      <c r="C14" s="171"/>
      <c r="D14" s="171"/>
      <c r="E14" s="128" t="s">
        <v>27</v>
      </c>
      <c r="F14" s="129" t="s">
        <v>108</v>
      </c>
      <c r="G14" s="130" t="s">
        <v>109</v>
      </c>
      <c r="H14" s="129" t="s">
        <v>110</v>
      </c>
      <c r="I14" s="131"/>
    </row>
    <row r="15" spans="1:9" ht="37.5" customHeight="1">
      <c r="A15" s="136">
        <v>7</v>
      </c>
      <c r="B15" s="171" t="s">
        <v>113</v>
      </c>
      <c r="C15" s="171"/>
      <c r="D15" s="171"/>
      <c r="E15" s="128" t="s">
        <v>27</v>
      </c>
      <c r="F15" s="129" t="s">
        <v>114</v>
      </c>
      <c r="G15" s="130" t="s">
        <v>115</v>
      </c>
      <c r="H15" s="129"/>
      <c r="I15" s="131"/>
    </row>
    <row r="16" spans="1:9">
      <c r="A16" s="40"/>
      <c r="B16" s="39"/>
      <c r="C16" s="39"/>
      <c r="D16" s="53"/>
      <c r="E16" s="53"/>
      <c r="F16" s="39"/>
      <c r="G16" s="54"/>
      <c r="H16" s="55"/>
      <c r="I16" s="56"/>
    </row>
    <row r="17" spans="1:10" ht="15.75">
      <c r="A17" s="56"/>
      <c r="B17" s="56" t="s">
        <v>34</v>
      </c>
      <c r="C17" s="56"/>
      <c r="D17" s="56"/>
      <c r="E17" s="56"/>
      <c r="F17" s="56"/>
      <c r="G17" s="189"/>
      <c r="H17" s="189"/>
      <c r="I17" s="189"/>
      <c r="J17" s="189"/>
    </row>
    <row r="18" spans="1:10" ht="15.75">
      <c r="A18" s="56"/>
      <c r="B18" s="56" t="s">
        <v>36</v>
      </c>
      <c r="C18" s="56"/>
      <c r="D18" s="56"/>
      <c r="E18" s="56"/>
      <c r="F18" s="56"/>
      <c r="G18" s="77"/>
      <c r="H18" s="56" t="s">
        <v>48</v>
      </c>
      <c r="I18" s="77"/>
      <c r="J18" s="77"/>
    </row>
    <row r="19" spans="1:10" ht="15.75">
      <c r="A19" s="56"/>
      <c r="B19" s="56"/>
      <c r="C19" s="56"/>
      <c r="D19" s="56"/>
      <c r="E19" s="56"/>
      <c r="F19" s="56"/>
      <c r="G19" s="3"/>
      <c r="H19" s="3"/>
      <c r="I19" s="3"/>
      <c r="J19" s="3"/>
    </row>
    <row r="20" spans="1:10" ht="15.75">
      <c r="A20" s="56"/>
      <c r="B20" s="56"/>
      <c r="C20" s="56"/>
      <c r="D20" s="56"/>
      <c r="E20" s="56"/>
      <c r="F20" s="56"/>
      <c r="G20" s="15"/>
      <c r="H20" s="15"/>
      <c r="I20" s="3"/>
      <c r="J20" s="3"/>
    </row>
    <row r="21" spans="1:10" ht="15.75">
      <c r="A21" s="56"/>
      <c r="B21" s="76" t="s">
        <v>37</v>
      </c>
      <c r="C21" s="56"/>
      <c r="D21" s="56"/>
      <c r="E21" s="56"/>
      <c r="F21" s="56"/>
      <c r="G21" s="15"/>
      <c r="H21" s="76" t="s">
        <v>182</v>
      </c>
      <c r="I21" s="3"/>
      <c r="J21" s="3"/>
    </row>
    <row r="22" spans="1:10" ht="15.75">
      <c r="B22" s="75" t="s">
        <v>38</v>
      </c>
      <c r="G22" s="74"/>
      <c r="H22" s="75" t="s">
        <v>49</v>
      </c>
      <c r="I22" s="74"/>
      <c r="J22" s="3"/>
    </row>
  </sheetData>
  <mergeCells count="14">
    <mergeCell ref="B9:D9"/>
    <mergeCell ref="G17:J17"/>
    <mergeCell ref="B10:D10"/>
    <mergeCell ref="B11:D11"/>
    <mergeCell ref="B12:D12"/>
    <mergeCell ref="B13:D13"/>
    <mergeCell ref="B15:D15"/>
    <mergeCell ref="B14:D14"/>
    <mergeCell ref="B7:D7"/>
    <mergeCell ref="E7:F7"/>
    <mergeCell ref="A1:I1"/>
    <mergeCell ref="A2:I2"/>
    <mergeCell ref="A3:I3"/>
    <mergeCell ref="D4:G4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4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1"/>
  <dimension ref="A1:J18"/>
  <sheetViews>
    <sheetView view="pageBreakPreview" topLeftCell="A2" zoomScaleSheetLayoutView="100" workbookViewId="0">
      <selection activeCell="A4" sqref="A4:Q13"/>
    </sheetView>
  </sheetViews>
  <sheetFormatPr defaultRowHeight="15"/>
  <cols>
    <col min="1" max="1" width="5.85546875" customWidth="1"/>
    <col min="2" max="2" width="8" customWidth="1"/>
    <col min="3" max="3" width="3" customWidth="1"/>
    <col min="4" max="4" width="32.42578125" customWidth="1"/>
    <col min="5" max="5" width="3" customWidth="1"/>
    <col min="6" max="6" width="38.85546875" customWidth="1"/>
    <col min="7" max="7" width="28.5703125" style="1" customWidth="1"/>
    <col min="8" max="8" width="34.28515625" customWidth="1"/>
  </cols>
  <sheetData>
    <row r="1" spans="1:10" ht="23.25">
      <c r="A1" s="190" t="s">
        <v>28</v>
      </c>
      <c r="B1" s="190"/>
      <c r="C1" s="190"/>
      <c r="D1" s="190"/>
      <c r="E1" s="190"/>
      <c r="F1" s="190"/>
      <c r="G1" s="190"/>
      <c r="H1" s="190"/>
      <c r="I1" s="190"/>
    </row>
    <row r="2" spans="1:10" ht="23.25">
      <c r="A2" s="190" t="s">
        <v>181</v>
      </c>
      <c r="B2" s="190"/>
      <c r="C2" s="190"/>
      <c r="D2" s="190"/>
      <c r="E2" s="190"/>
      <c r="F2" s="190"/>
      <c r="G2" s="190"/>
      <c r="H2" s="190"/>
      <c r="I2" s="190"/>
    </row>
    <row r="3" spans="1:10" ht="23.25">
      <c r="A3" s="190"/>
      <c r="B3" s="190"/>
      <c r="C3" s="190"/>
      <c r="D3" s="190"/>
      <c r="E3" s="190"/>
      <c r="F3" s="190"/>
      <c r="G3" s="190"/>
      <c r="H3" s="190"/>
      <c r="I3" s="190"/>
    </row>
    <row r="4" spans="1:10">
      <c r="A4" s="2" t="s">
        <v>23</v>
      </c>
      <c r="B4" s="2"/>
      <c r="C4" s="16" t="s">
        <v>6</v>
      </c>
      <c r="D4" s="191" t="s">
        <v>32</v>
      </c>
      <c r="E4" s="191"/>
      <c r="F4" s="191"/>
      <c r="G4" s="191"/>
      <c r="H4" s="23"/>
      <c r="I4" s="23"/>
    </row>
    <row r="5" spans="1:10" ht="18">
      <c r="A5" s="2" t="s">
        <v>24</v>
      </c>
      <c r="B5" s="2"/>
      <c r="C5" s="17" t="s">
        <v>6</v>
      </c>
      <c r="D5" s="114" t="s">
        <v>117</v>
      </c>
      <c r="E5" s="114"/>
      <c r="F5" s="67"/>
      <c r="G5" s="67"/>
      <c r="H5" s="67"/>
      <c r="I5" s="67"/>
    </row>
    <row r="7" spans="1:10">
      <c r="A7" s="20" t="s">
        <v>4</v>
      </c>
      <c r="B7" s="192" t="s">
        <v>5</v>
      </c>
      <c r="C7" s="193"/>
      <c r="D7" s="194"/>
      <c r="E7" s="192" t="s">
        <v>0</v>
      </c>
      <c r="F7" s="194"/>
      <c r="G7" s="19" t="s">
        <v>2</v>
      </c>
      <c r="H7" s="20" t="s">
        <v>3</v>
      </c>
      <c r="I7" s="20" t="s">
        <v>25</v>
      </c>
    </row>
    <row r="8" spans="1:10" ht="6.75" customHeight="1">
      <c r="A8" s="117"/>
      <c r="B8" s="118"/>
      <c r="C8" s="118"/>
      <c r="D8" s="119"/>
      <c r="E8" s="119"/>
      <c r="F8" s="120"/>
      <c r="G8" s="120"/>
      <c r="H8" s="121"/>
      <c r="I8" s="122"/>
    </row>
    <row r="9" spans="1:10" ht="51" customHeight="1">
      <c r="A9" s="136">
        <v>1</v>
      </c>
      <c r="B9" s="171" t="s">
        <v>118</v>
      </c>
      <c r="C9" s="171"/>
      <c r="D9" s="171"/>
      <c r="E9" s="128" t="s">
        <v>27</v>
      </c>
      <c r="F9" s="129" t="s">
        <v>121</v>
      </c>
      <c r="G9" s="130" t="s">
        <v>124</v>
      </c>
      <c r="H9" s="129" t="s">
        <v>87</v>
      </c>
      <c r="I9" s="131"/>
    </row>
    <row r="10" spans="1:10" ht="37.5" customHeight="1">
      <c r="A10" s="136">
        <v>2</v>
      </c>
      <c r="B10" s="171" t="s">
        <v>119</v>
      </c>
      <c r="C10" s="171"/>
      <c r="D10" s="171"/>
      <c r="E10" s="128" t="s">
        <v>27</v>
      </c>
      <c r="F10" s="129" t="s">
        <v>122</v>
      </c>
      <c r="G10" s="130" t="s">
        <v>125</v>
      </c>
      <c r="H10" s="129" t="s">
        <v>87</v>
      </c>
      <c r="I10" s="131"/>
    </row>
    <row r="11" spans="1:10" ht="37.5" customHeight="1">
      <c r="A11" s="136">
        <v>3</v>
      </c>
      <c r="B11" s="171" t="s">
        <v>120</v>
      </c>
      <c r="C11" s="171"/>
      <c r="D11" s="171"/>
      <c r="E11" s="128" t="s">
        <v>27</v>
      </c>
      <c r="F11" s="129" t="s">
        <v>123</v>
      </c>
      <c r="G11" s="130" t="s">
        <v>126</v>
      </c>
      <c r="H11" s="129" t="s">
        <v>92</v>
      </c>
      <c r="I11" s="131"/>
    </row>
    <row r="12" spans="1:10">
      <c r="A12" s="40"/>
      <c r="B12" s="39"/>
      <c r="C12" s="39"/>
      <c r="D12" s="53"/>
      <c r="E12" s="53"/>
      <c r="F12" s="39"/>
      <c r="G12" s="54"/>
      <c r="H12" s="55"/>
      <c r="I12" s="56"/>
    </row>
    <row r="13" spans="1:10" ht="15.75">
      <c r="A13" s="56"/>
      <c r="B13" s="56" t="s">
        <v>34</v>
      </c>
      <c r="C13" s="56"/>
      <c r="D13" s="56"/>
      <c r="E13" s="56"/>
      <c r="F13" s="56"/>
      <c r="G13" s="189"/>
      <c r="H13" s="189"/>
      <c r="I13" s="189"/>
      <c r="J13" s="189"/>
    </row>
    <row r="14" spans="1:10" ht="15.75">
      <c r="A14" s="56"/>
      <c r="B14" s="56" t="s">
        <v>36</v>
      </c>
      <c r="C14" s="56"/>
      <c r="D14" s="56"/>
      <c r="E14" s="56"/>
      <c r="F14" s="56"/>
      <c r="G14" s="77"/>
      <c r="H14" s="56" t="s">
        <v>48</v>
      </c>
      <c r="I14" s="77"/>
      <c r="J14" s="77"/>
    </row>
    <row r="15" spans="1:10" ht="15.75">
      <c r="A15" s="56"/>
      <c r="B15" s="56"/>
      <c r="C15" s="56"/>
      <c r="D15" s="56"/>
      <c r="E15" s="56"/>
      <c r="F15" s="56"/>
      <c r="G15" s="3"/>
      <c r="H15" s="3"/>
      <c r="I15" s="3"/>
      <c r="J15" s="3"/>
    </row>
    <row r="16" spans="1:10" ht="15.75">
      <c r="A16" s="56"/>
      <c r="B16" s="56"/>
      <c r="C16" s="56"/>
      <c r="D16" s="56"/>
      <c r="E16" s="56"/>
      <c r="F16" s="56"/>
      <c r="G16" s="15"/>
      <c r="H16" s="15"/>
      <c r="I16" s="3"/>
      <c r="J16" s="3"/>
    </row>
    <row r="17" spans="1:10" ht="15.75">
      <c r="A17" s="56"/>
      <c r="B17" s="76" t="s">
        <v>37</v>
      </c>
      <c r="C17" s="56"/>
      <c r="D17" s="56"/>
      <c r="E17" s="56"/>
      <c r="F17" s="56"/>
      <c r="G17" s="15"/>
      <c r="H17" s="76" t="s">
        <v>182</v>
      </c>
      <c r="I17" s="3"/>
      <c r="J17" s="3"/>
    </row>
    <row r="18" spans="1:10" ht="15.75">
      <c r="B18" s="75" t="s">
        <v>38</v>
      </c>
      <c r="G18" s="74"/>
      <c r="H18" s="75" t="s">
        <v>49</v>
      </c>
      <c r="I18" s="74"/>
      <c r="J18" s="3"/>
    </row>
  </sheetData>
  <mergeCells count="10">
    <mergeCell ref="G13:J13"/>
    <mergeCell ref="B9:D9"/>
    <mergeCell ref="B10:D10"/>
    <mergeCell ref="B11:D11"/>
    <mergeCell ref="A1:I1"/>
    <mergeCell ref="A2:I2"/>
    <mergeCell ref="A3:I3"/>
    <mergeCell ref="D4:G4"/>
    <mergeCell ref="B7:D7"/>
    <mergeCell ref="E7:F7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4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:J16"/>
  <sheetViews>
    <sheetView view="pageBreakPreview" zoomScaleSheetLayoutView="100" workbookViewId="0">
      <selection activeCell="A4" sqref="A4:Q13"/>
    </sheetView>
  </sheetViews>
  <sheetFormatPr defaultRowHeight="15"/>
  <cols>
    <col min="1" max="1" width="5.85546875" customWidth="1"/>
    <col min="2" max="2" width="8" customWidth="1"/>
    <col min="3" max="3" width="3" customWidth="1"/>
    <col min="4" max="4" width="32.42578125" customWidth="1"/>
    <col min="5" max="5" width="3" customWidth="1"/>
    <col min="6" max="6" width="38.85546875" customWidth="1"/>
    <col min="7" max="7" width="28.5703125" style="1" customWidth="1"/>
    <col min="8" max="8" width="34.28515625" customWidth="1"/>
  </cols>
  <sheetData>
    <row r="1" spans="1:10" ht="23.25">
      <c r="A1" s="190" t="s">
        <v>28</v>
      </c>
      <c r="B1" s="190"/>
      <c r="C1" s="190"/>
      <c r="D1" s="190"/>
      <c r="E1" s="190"/>
      <c r="F1" s="190"/>
      <c r="G1" s="190"/>
      <c r="H1" s="190"/>
      <c r="I1" s="190"/>
    </row>
    <row r="2" spans="1:10" ht="23.25">
      <c r="A2" s="190" t="s">
        <v>181</v>
      </c>
      <c r="B2" s="190"/>
      <c r="C2" s="190"/>
      <c r="D2" s="190"/>
      <c r="E2" s="190"/>
      <c r="F2" s="190"/>
      <c r="G2" s="190"/>
      <c r="H2" s="190"/>
      <c r="I2" s="190"/>
    </row>
    <row r="3" spans="1:10" ht="23.25">
      <c r="A3" s="190"/>
      <c r="B3" s="190"/>
      <c r="C3" s="190"/>
      <c r="D3" s="190"/>
      <c r="E3" s="190"/>
      <c r="F3" s="190"/>
      <c r="G3" s="190"/>
      <c r="H3" s="190"/>
      <c r="I3" s="190"/>
    </row>
    <row r="4" spans="1:10">
      <c r="A4" s="2" t="s">
        <v>23</v>
      </c>
      <c r="B4" s="2"/>
      <c r="C4" s="16" t="s">
        <v>6</v>
      </c>
      <c r="D4" s="191" t="s">
        <v>32</v>
      </c>
      <c r="E4" s="191"/>
      <c r="F4" s="191"/>
      <c r="G4" s="191"/>
      <c r="H4" s="23"/>
      <c r="I4" s="23"/>
    </row>
    <row r="5" spans="1:10" ht="18">
      <c r="A5" s="2" t="s">
        <v>24</v>
      </c>
      <c r="B5" s="2"/>
      <c r="C5" s="17" t="s">
        <v>6</v>
      </c>
      <c r="D5" s="114" t="s">
        <v>130</v>
      </c>
      <c r="E5" s="114"/>
      <c r="F5" s="67"/>
      <c r="G5" s="67"/>
      <c r="H5" s="67"/>
      <c r="I5" s="67"/>
    </row>
    <row r="7" spans="1:10">
      <c r="A7" s="20" t="s">
        <v>4</v>
      </c>
      <c r="B7" s="192" t="s">
        <v>5</v>
      </c>
      <c r="C7" s="193"/>
      <c r="D7" s="194"/>
      <c r="E7" s="192" t="s">
        <v>0</v>
      </c>
      <c r="F7" s="194"/>
      <c r="G7" s="19" t="s">
        <v>2</v>
      </c>
      <c r="H7" s="20" t="s">
        <v>3</v>
      </c>
      <c r="I7" s="20" t="s">
        <v>25</v>
      </c>
    </row>
    <row r="8" spans="1:10" ht="6.75" customHeight="1">
      <c r="A8" s="117"/>
      <c r="B8" s="118"/>
      <c r="C8" s="118"/>
      <c r="D8" s="119"/>
      <c r="E8" s="119"/>
      <c r="F8" s="120"/>
      <c r="G8" s="120"/>
      <c r="H8" s="121"/>
      <c r="I8" s="122"/>
    </row>
    <row r="9" spans="1:10" ht="51" customHeight="1">
      <c r="A9" s="136">
        <v>1</v>
      </c>
      <c r="B9" s="171" t="s">
        <v>131</v>
      </c>
      <c r="C9" s="171"/>
      <c r="D9" s="171"/>
      <c r="E9" s="128" t="s">
        <v>27</v>
      </c>
      <c r="F9" s="129" t="s">
        <v>132</v>
      </c>
      <c r="G9" s="130" t="s">
        <v>133</v>
      </c>
      <c r="H9" s="129" t="s">
        <v>134</v>
      </c>
      <c r="I9" s="131"/>
    </row>
    <row r="10" spans="1:10">
      <c r="A10" s="40"/>
      <c r="B10" s="39"/>
      <c r="C10" s="39"/>
      <c r="D10" s="53"/>
      <c r="E10" s="53"/>
      <c r="F10" s="39"/>
      <c r="G10" s="54"/>
      <c r="H10" s="55"/>
      <c r="I10" s="56"/>
    </row>
    <row r="11" spans="1:10" ht="15.75">
      <c r="A11" s="56"/>
      <c r="B11" s="56" t="s">
        <v>34</v>
      </c>
      <c r="C11" s="56"/>
      <c r="D11" s="56"/>
      <c r="E11" s="56"/>
      <c r="F11" s="56"/>
      <c r="G11" s="189"/>
      <c r="H11" s="189"/>
      <c r="I11" s="189"/>
      <c r="J11" s="189"/>
    </row>
    <row r="12" spans="1:10" ht="15.75">
      <c r="A12" s="56"/>
      <c r="B12" s="56" t="s">
        <v>36</v>
      </c>
      <c r="C12" s="56"/>
      <c r="D12" s="56"/>
      <c r="E12" s="56"/>
      <c r="F12" s="56"/>
      <c r="G12" s="77"/>
      <c r="H12" s="56" t="s">
        <v>48</v>
      </c>
      <c r="I12" s="77"/>
      <c r="J12" s="77"/>
    </row>
    <row r="13" spans="1:10" ht="15.75">
      <c r="A13" s="56"/>
      <c r="B13" s="56"/>
      <c r="C13" s="56"/>
      <c r="D13" s="56"/>
      <c r="E13" s="56"/>
      <c r="F13" s="56"/>
      <c r="G13" s="3"/>
      <c r="H13" s="3"/>
      <c r="I13" s="3"/>
      <c r="J13" s="3"/>
    </row>
    <row r="14" spans="1:10" ht="15.75">
      <c r="A14" s="56"/>
      <c r="B14" s="56"/>
      <c r="C14" s="56"/>
      <c r="D14" s="56"/>
      <c r="E14" s="56"/>
      <c r="F14" s="56"/>
      <c r="G14" s="15"/>
      <c r="H14" s="15"/>
      <c r="I14" s="3"/>
      <c r="J14" s="3"/>
    </row>
    <row r="15" spans="1:10" ht="15.75">
      <c r="A15" s="56"/>
      <c r="B15" s="76" t="s">
        <v>37</v>
      </c>
      <c r="C15" s="56"/>
      <c r="D15" s="56"/>
      <c r="E15" s="56"/>
      <c r="F15" s="56"/>
      <c r="G15" s="15"/>
      <c r="H15" s="76" t="s">
        <v>182</v>
      </c>
      <c r="I15" s="3"/>
      <c r="J15" s="3"/>
    </row>
    <row r="16" spans="1:10" ht="15.75">
      <c r="B16" s="75" t="s">
        <v>38</v>
      </c>
      <c r="G16" s="74"/>
      <c r="H16" s="75" t="s">
        <v>49</v>
      </c>
      <c r="I16" s="74"/>
      <c r="J16" s="3"/>
    </row>
  </sheetData>
  <mergeCells count="8">
    <mergeCell ref="B9:D9"/>
    <mergeCell ref="G11:J11"/>
    <mergeCell ref="A1:I1"/>
    <mergeCell ref="A2:I2"/>
    <mergeCell ref="A3:I3"/>
    <mergeCell ref="D4:G4"/>
    <mergeCell ref="B7:D7"/>
    <mergeCell ref="E7:F7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4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5"/>
  <dimension ref="A1:J17"/>
  <sheetViews>
    <sheetView view="pageBreakPreview" zoomScaleSheetLayoutView="100" workbookViewId="0">
      <selection activeCell="A4" sqref="A4:Q13"/>
    </sheetView>
  </sheetViews>
  <sheetFormatPr defaultRowHeight="15"/>
  <cols>
    <col min="1" max="1" width="5.85546875" customWidth="1"/>
    <col min="2" max="2" width="8" customWidth="1"/>
    <col min="3" max="3" width="3" customWidth="1"/>
    <col min="4" max="4" width="32.42578125" customWidth="1"/>
    <col min="5" max="5" width="3" customWidth="1"/>
    <col min="6" max="6" width="38.85546875" customWidth="1"/>
    <col min="7" max="7" width="28.5703125" style="1" customWidth="1"/>
    <col min="8" max="8" width="34.28515625" customWidth="1"/>
  </cols>
  <sheetData>
    <row r="1" spans="1:10" ht="23.25">
      <c r="A1" s="190" t="s">
        <v>28</v>
      </c>
      <c r="B1" s="190"/>
      <c r="C1" s="190"/>
      <c r="D1" s="190"/>
      <c r="E1" s="190"/>
      <c r="F1" s="190"/>
      <c r="G1" s="190"/>
      <c r="H1" s="190"/>
      <c r="I1" s="190"/>
    </row>
    <row r="2" spans="1:10" ht="23.25">
      <c r="A2" s="190" t="s">
        <v>181</v>
      </c>
      <c r="B2" s="190"/>
      <c r="C2" s="190"/>
      <c r="D2" s="190"/>
      <c r="E2" s="190"/>
      <c r="F2" s="190"/>
      <c r="G2" s="190"/>
      <c r="H2" s="190"/>
      <c r="I2" s="190"/>
    </row>
    <row r="3" spans="1:10" ht="23.25">
      <c r="A3" s="190"/>
      <c r="B3" s="190"/>
      <c r="C3" s="190"/>
      <c r="D3" s="190"/>
      <c r="E3" s="190"/>
      <c r="F3" s="190"/>
      <c r="G3" s="190"/>
      <c r="H3" s="190"/>
      <c r="I3" s="190"/>
    </row>
    <row r="4" spans="1:10">
      <c r="A4" s="2" t="s">
        <v>23</v>
      </c>
      <c r="B4" s="2"/>
      <c r="C4" s="16" t="s">
        <v>6</v>
      </c>
      <c r="D4" s="191" t="s">
        <v>136</v>
      </c>
      <c r="E4" s="191"/>
      <c r="F4" s="191"/>
      <c r="G4" s="191"/>
      <c r="H4" s="23"/>
      <c r="I4" s="23"/>
    </row>
    <row r="5" spans="1:10" ht="18">
      <c r="A5" s="2" t="s">
        <v>24</v>
      </c>
      <c r="B5" s="2"/>
      <c r="C5" s="17" t="s">
        <v>6</v>
      </c>
      <c r="D5" s="114" t="s">
        <v>137</v>
      </c>
      <c r="E5" s="114"/>
      <c r="F5" s="67"/>
      <c r="G5" s="67"/>
      <c r="H5" s="67"/>
      <c r="I5" s="67"/>
    </row>
    <row r="7" spans="1:10">
      <c r="A7" s="20" t="s">
        <v>4</v>
      </c>
      <c r="B7" s="192" t="s">
        <v>5</v>
      </c>
      <c r="C7" s="193"/>
      <c r="D7" s="194"/>
      <c r="E7" s="192" t="s">
        <v>0</v>
      </c>
      <c r="F7" s="194"/>
      <c r="G7" s="19" t="s">
        <v>2</v>
      </c>
      <c r="H7" s="20" t="s">
        <v>3</v>
      </c>
      <c r="I7" s="20" t="s">
        <v>25</v>
      </c>
    </row>
    <row r="8" spans="1:10" ht="6.75" customHeight="1">
      <c r="A8" s="117"/>
      <c r="B8" s="118"/>
      <c r="C8" s="118"/>
      <c r="D8" s="119"/>
      <c r="E8" s="119"/>
      <c r="F8" s="120"/>
      <c r="G8" s="120"/>
      <c r="H8" s="121"/>
      <c r="I8" s="122"/>
    </row>
    <row r="9" spans="1:10" ht="51" customHeight="1">
      <c r="A9" s="136">
        <v>1</v>
      </c>
      <c r="B9" s="171" t="s">
        <v>138</v>
      </c>
      <c r="C9" s="171"/>
      <c r="D9" s="171"/>
      <c r="E9" s="128" t="s">
        <v>27</v>
      </c>
      <c r="F9" s="129" t="s">
        <v>139</v>
      </c>
      <c r="G9" s="130" t="s">
        <v>140</v>
      </c>
      <c r="H9" s="129" t="s">
        <v>141</v>
      </c>
      <c r="I9" s="131"/>
    </row>
    <row r="10" spans="1:10" ht="63" customHeight="1">
      <c r="A10" s="136">
        <v>2</v>
      </c>
      <c r="B10" s="171" t="s">
        <v>142</v>
      </c>
      <c r="C10" s="171"/>
      <c r="D10" s="171"/>
      <c r="E10" s="128" t="s">
        <v>27</v>
      </c>
      <c r="F10" s="129" t="s">
        <v>143</v>
      </c>
      <c r="G10" s="130" t="s">
        <v>144</v>
      </c>
      <c r="H10" s="129" t="s">
        <v>145</v>
      </c>
      <c r="I10" s="131"/>
    </row>
    <row r="11" spans="1:10">
      <c r="A11" s="40"/>
      <c r="B11" s="39"/>
      <c r="C11" s="39"/>
      <c r="D11" s="53"/>
      <c r="E11" s="53"/>
      <c r="F11" s="39"/>
      <c r="G11" s="54"/>
      <c r="H11" s="55"/>
      <c r="I11" s="56"/>
    </row>
    <row r="12" spans="1:10" ht="15.75">
      <c r="A12" s="56"/>
      <c r="B12" s="56" t="s">
        <v>34</v>
      </c>
      <c r="C12" s="56"/>
      <c r="D12" s="56"/>
      <c r="E12" s="56"/>
      <c r="F12" s="56"/>
      <c r="G12" s="189"/>
      <c r="H12" s="189"/>
      <c r="I12" s="189"/>
      <c r="J12" s="189"/>
    </row>
    <row r="13" spans="1:10" ht="15.75">
      <c r="A13" s="56"/>
      <c r="B13" s="56" t="s">
        <v>36</v>
      </c>
      <c r="C13" s="56"/>
      <c r="D13" s="56"/>
      <c r="E13" s="56"/>
      <c r="F13" s="56"/>
      <c r="G13" s="77"/>
      <c r="H13" s="56" t="s">
        <v>48</v>
      </c>
      <c r="I13" s="77"/>
      <c r="J13" s="77"/>
    </row>
    <row r="14" spans="1:10" ht="15.75">
      <c r="A14" s="56"/>
      <c r="B14" s="56"/>
      <c r="C14" s="56"/>
      <c r="D14" s="56"/>
      <c r="E14" s="56"/>
      <c r="F14" s="56"/>
      <c r="G14" s="3"/>
      <c r="H14" s="3"/>
      <c r="I14" s="3"/>
      <c r="J14" s="3"/>
    </row>
    <row r="15" spans="1:10" ht="15.75">
      <c r="A15" s="56"/>
      <c r="B15" s="56"/>
      <c r="C15" s="56"/>
      <c r="D15" s="56"/>
      <c r="E15" s="56"/>
      <c r="F15" s="56"/>
      <c r="G15" s="15"/>
      <c r="H15" s="15"/>
      <c r="I15" s="3"/>
      <c r="J15" s="3"/>
    </row>
    <row r="16" spans="1:10" ht="15.75">
      <c r="A16" s="56"/>
      <c r="B16" s="76" t="s">
        <v>37</v>
      </c>
      <c r="C16" s="56"/>
      <c r="D16" s="56"/>
      <c r="E16" s="56"/>
      <c r="F16" s="56"/>
      <c r="G16" s="15"/>
      <c r="H16" s="76" t="s">
        <v>182</v>
      </c>
      <c r="I16" s="3"/>
      <c r="J16" s="3"/>
    </row>
    <row r="17" spans="2:10" ht="15.75">
      <c r="B17" s="75" t="s">
        <v>38</v>
      </c>
      <c r="G17" s="74"/>
      <c r="H17" s="75" t="s">
        <v>49</v>
      </c>
      <c r="I17" s="74"/>
      <c r="J17" s="3"/>
    </row>
  </sheetData>
  <mergeCells count="9">
    <mergeCell ref="B9:D9"/>
    <mergeCell ref="G12:J12"/>
    <mergeCell ref="B10:D10"/>
    <mergeCell ref="A1:I1"/>
    <mergeCell ref="A2:I2"/>
    <mergeCell ref="A3:I3"/>
    <mergeCell ref="D4:G4"/>
    <mergeCell ref="B7:D7"/>
    <mergeCell ref="E7:F7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7"/>
  <dimension ref="A1:J17"/>
  <sheetViews>
    <sheetView view="pageBreakPreview" zoomScaleSheetLayoutView="100" workbookViewId="0">
      <selection activeCell="A4" sqref="A4:Q13"/>
    </sheetView>
  </sheetViews>
  <sheetFormatPr defaultRowHeight="15"/>
  <cols>
    <col min="1" max="1" width="5.85546875" customWidth="1"/>
    <col min="2" max="2" width="8" customWidth="1"/>
    <col min="3" max="3" width="3" customWidth="1"/>
    <col min="4" max="4" width="32.42578125" customWidth="1"/>
    <col min="5" max="5" width="3" customWidth="1"/>
    <col min="6" max="6" width="38.85546875" customWidth="1"/>
    <col min="7" max="7" width="28.5703125" style="1" customWidth="1"/>
    <col min="8" max="8" width="34.28515625" customWidth="1"/>
  </cols>
  <sheetData>
    <row r="1" spans="1:10" ht="23.25">
      <c r="A1" s="190" t="s">
        <v>28</v>
      </c>
      <c r="B1" s="190"/>
      <c r="C1" s="190"/>
      <c r="D1" s="190"/>
      <c r="E1" s="190"/>
      <c r="F1" s="190"/>
      <c r="G1" s="190"/>
      <c r="H1" s="190"/>
      <c r="I1" s="190"/>
    </row>
    <row r="2" spans="1:10" ht="23.25">
      <c r="A2" s="190" t="s">
        <v>181</v>
      </c>
      <c r="B2" s="190"/>
      <c r="C2" s="190"/>
      <c r="D2" s="190"/>
      <c r="E2" s="190"/>
      <c r="F2" s="190"/>
      <c r="G2" s="190"/>
      <c r="H2" s="190"/>
      <c r="I2" s="190"/>
    </row>
    <row r="3" spans="1:10" ht="23.25">
      <c r="A3" s="190"/>
      <c r="B3" s="190"/>
      <c r="C3" s="190"/>
      <c r="D3" s="190"/>
      <c r="E3" s="190"/>
      <c r="F3" s="190"/>
      <c r="G3" s="190"/>
      <c r="H3" s="190"/>
      <c r="I3" s="190"/>
    </row>
    <row r="4" spans="1:10">
      <c r="A4" s="2" t="s">
        <v>23</v>
      </c>
      <c r="B4" s="2"/>
      <c r="C4" s="16" t="s">
        <v>6</v>
      </c>
      <c r="D4" s="191" t="s">
        <v>148</v>
      </c>
      <c r="E4" s="191"/>
      <c r="F4" s="191"/>
      <c r="G4" s="191"/>
      <c r="H4" s="23"/>
      <c r="I4" s="23"/>
    </row>
    <row r="5" spans="1:10" ht="18">
      <c r="A5" s="2" t="s">
        <v>24</v>
      </c>
      <c r="B5" s="2"/>
      <c r="C5" s="17" t="s">
        <v>6</v>
      </c>
      <c r="D5" s="114" t="s">
        <v>149</v>
      </c>
      <c r="E5" s="114"/>
      <c r="F5" s="67"/>
      <c r="G5" s="67"/>
      <c r="H5" s="67"/>
      <c r="I5" s="67"/>
    </row>
    <row r="7" spans="1:10">
      <c r="A7" s="20" t="s">
        <v>4</v>
      </c>
      <c r="B7" s="192" t="s">
        <v>5</v>
      </c>
      <c r="C7" s="193"/>
      <c r="D7" s="194"/>
      <c r="E7" s="192" t="s">
        <v>0</v>
      </c>
      <c r="F7" s="194"/>
      <c r="G7" s="19" t="s">
        <v>2</v>
      </c>
      <c r="H7" s="20" t="s">
        <v>3</v>
      </c>
      <c r="I7" s="20" t="s">
        <v>25</v>
      </c>
    </row>
    <row r="8" spans="1:10" ht="6.75" customHeight="1">
      <c r="A8" s="117"/>
      <c r="B8" s="118"/>
      <c r="C8" s="118"/>
      <c r="D8" s="119"/>
      <c r="E8" s="119"/>
      <c r="F8" s="120"/>
      <c r="G8" s="120"/>
      <c r="H8" s="121"/>
      <c r="I8" s="122"/>
    </row>
    <row r="9" spans="1:10" ht="51" customHeight="1">
      <c r="A9" s="172">
        <v>1</v>
      </c>
      <c r="B9" s="174" t="s">
        <v>150</v>
      </c>
      <c r="C9" s="175"/>
      <c r="D9" s="176"/>
      <c r="E9" s="128" t="s">
        <v>27</v>
      </c>
      <c r="F9" s="129" t="s">
        <v>151</v>
      </c>
      <c r="G9" s="130" t="s">
        <v>153</v>
      </c>
      <c r="H9" s="129" t="s">
        <v>155</v>
      </c>
      <c r="I9" s="131"/>
    </row>
    <row r="10" spans="1:10" ht="40.5" customHeight="1">
      <c r="A10" s="173"/>
      <c r="B10" s="177"/>
      <c r="C10" s="178"/>
      <c r="D10" s="179"/>
      <c r="E10" s="128"/>
      <c r="F10" s="129" t="s">
        <v>152</v>
      </c>
      <c r="G10" s="130" t="s">
        <v>154</v>
      </c>
      <c r="H10" s="129" t="s">
        <v>156</v>
      </c>
      <c r="I10" s="131"/>
    </row>
    <row r="11" spans="1:10">
      <c r="A11" s="40"/>
      <c r="B11" s="39"/>
      <c r="C11" s="39"/>
      <c r="D11" s="53"/>
      <c r="E11" s="53"/>
      <c r="F11" s="39"/>
      <c r="G11" s="54"/>
      <c r="H11" s="55"/>
      <c r="I11" s="56"/>
    </row>
    <row r="12" spans="1:10" ht="15.75">
      <c r="A12" s="56"/>
      <c r="B12" s="56" t="s">
        <v>34</v>
      </c>
      <c r="C12" s="56"/>
      <c r="D12" s="56"/>
      <c r="E12" s="56"/>
      <c r="F12" s="56"/>
      <c r="G12" s="189"/>
      <c r="H12" s="189"/>
      <c r="I12" s="189"/>
      <c r="J12" s="189"/>
    </row>
    <row r="13" spans="1:10" ht="15.75">
      <c r="A13" s="56"/>
      <c r="B13" s="56" t="s">
        <v>36</v>
      </c>
      <c r="C13" s="56"/>
      <c r="D13" s="56"/>
      <c r="E13" s="56"/>
      <c r="F13" s="56"/>
      <c r="G13" s="77"/>
      <c r="H13" s="56" t="s">
        <v>48</v>
      </c>
      <c r="I13" s="77"/>
      <c r="J13" s="77"/>
    </row>
    <row r="14" spans="1:10" ht="15.75">
      <c r="A14" s="56"/>
      <c r="B14" s="56"/>
      <c r="C14" s="56"/>
      <c r="D14" s="56"/>
      <c r="E14" s="56"/>
      <c r="F14" s="56"/>
      <c r="G14" s="3"/>
      <c r="H14" s="3"/>
      <c r="I14" s="3"/>
      <c r="J14" s="3"/>
    </row>
    <row r="15" spans="1:10" ht="15.75">
      <c r="A15" s="56"/>
      <c r="B15" s="56"/>
      <c r="C15" s="56"/>
      <c r="D15" s="56"/>
      <c r="E15" s="56"/>
      <c r="F15" s="56"/>
      <c r="G15" s="15"/>
      <c r="H15" s="15"/>
      <c r="I15" s="3"/>
      <c r="J15" s="3"/>
    </row>
    <row r="16" spans="1:10" ht="15.75">
      <c r="A16" s="56"/>
      <c r="B16" s="76" t="s">
        <v>37</v>
      </c>
      <c r="C16" s="56"/>
      <c r="D16" s="56"/>
      <c r="E16" s="56"/>
      <c r="F16" s="56"/>
      <c r="G16" s="15"/>
      <c r="H16" s="76" t="s">
        <v>182</v>
      </c>
      <c r="I16" s="3"/>
      <c r="J16" s="3"/>
    </row>
    <row r="17" spans="2:10" ht="15.75">
      <c r="B17" s="75" t="s">
        <v>38</v>
      </c>
      <c r="G17" s="74"/>
      <c r="H17" s="75" t="s">
        <v>49</v>
      </c>
      <c r="I17" s="74"/>
      <c r="J17" s="3"/>
    </row>
  </sheetData>
  <mergeCells count="9">
    <mergeCell ref="G12:J12"/>
    <mergeCell ref="B9:D10"/>
    <mergeCell ref="A9:A10"/>
    <mergeCell ref="A1:I1"/>
    <mergeCell ref="A2:I2"/>
    <mergeCell ref="A3:I3"/>
    <mergeCell ref="D4:G4"/>
    <mergeCell ref="B7:D7"/>
    <mergeCell ref="E7:F7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9"/>
  <dimension ref="A1:J17"/>
  <sheetViews>
    <sheetView view="pageBreakPreview" zoomScaleSheetLayoutView="100" workbookViewId="0">
      <selection activeCell="A4" sqref="A4:Q13"/>
    </sheetView>
  </sheetViews>
  <sheetFormatPr defaultRowHeight="15"/>
  <cols>
    <col min="1" max="1" width="5.85546875" customWidth="1"/>
    <col min="2" max="2" width="8" customWidth="1"/>
    <col min="3" max="3" width="3" customWidth="1"/>
    <col min="4" max="4" width="32.42578125" customWidth="1"/>
    <col min="5" max="5" width="3" customWidth="1"/>
    <col min="6" max="6" width="38.85546875" customWidth="1"/>
    <col min="7" max="7" width="28.5703125" style="1" customWidth="1"/>
    <col min="8" max="8" width="34.28515625" customWidth="1"/>
  </cols>
  <sheetData>
    <row r="1" spans="1:10" ht="23.25">
      <c r="A1" s="190" t="s">
        <v>28</v>
      </c>
      <c r="B1" s="190"/>
      <c r="C1" s="190"/>
      <c r="D1" s="190"/>
      <c r="E1" s="190"/>
      <c r="F1" s="190"/>
      <c r="G1" s="190"/>
      <c r="H1" s="190"/>
      <c r="I1" s="190"/>
    </row>
    <row r="2" spans="1:10" ht="23.25">
      <c r="A2" s="190" t="s">
        <v>181</v>
      </c>
      <c r="B2" s="190"/>
      <c r="C2" s="190"/>
      <c r="D2" s="190"/>
      <c r="E2" s="190"/>
      <c r="F2" s="190"/>
      <c r="G2" s="190"/>
      <c r="H2" s="190"/>
      <c r="I2" s="190"/>
    </row>
    <row r="3" spans="1:10" ht="23.25">
      <c r="A3" s="190"/>
      <c r="B3" s="190"/>
      <c r="C3" s="190"/>
      <c r="D3" s="190"/>
      <c r="E3" s="190"/>
      <c r="F3" s="190"/>
      <c r="G3" s="190"/>
      <c r="H3" s="190"/>
      <c r="I3" s="190"/>
    </row>
    <row r="4" spans="1:10">
      <c r="A4" s="2" t="s">
        <v>23</v>
      </c>
      <c r="B4" s="2"/>
      <c r="C4" s="16" t="s">
        <v>6</v>
      </c>
      <c r="D4" s="191" t="s">
        <v>158</v>
      </c>
      <c r="E4" s="191"/>
      <c r="F4" s="191"/>
      <c r="G4" s="191"/>
      <c r="H4" s="23"/>
      <c r="I4" s="23"/>
    </row>
    <row r="5" spans="1:10" ht="18">
      <c r="A5" s="2" t="s">
        <v>24</v>
      </c>
      <c r="B5" s="2"/>
      <c r="C5" s="17" t="s">
        <v>6</v>
      </c>
      <c r="D5" s="114" t="s">
        <v>159</v>
      </c>
      <c r="E5" s="114"/>
      <c r="F5" s="67"/>
      <c r="G5" s="67"/>
      <c r="H5" s="67"/>
      <c r="I5" s="67"/>
    </row>
    <row r="7" spans="1:10">
      <c r="A7" s="20" t="s">
        <v>4</v>
      </c>
      <c r="B7" s="192" t="s">
        <v>5</v>
      </c>
      <c r="C7" s="193"/>
      <c r="D7" s="194"/>
      <c r="E7" s="192" t="s">
        <v>0</v>
      </c>
      <c r="F7" s="194"/>
      <c r="G7" s="19" t="s">
        <v>2</v>
      </c>
      <c r="H7" s="20" t="s">
        <v>3</v>
      </c>
      <c r="I7" s="20" t="s">
        <v>25</v>
      </c>
    </row>
    <row r="8" spans="1:10" ht="6.75" customHeight="1">
      <c r="A8" s="117"/>
      <c r="B8" s="118"/>
      <c r="C8" s="118"/>
      <c r="D8" s="119"/>
      <c r="E8" s="119"/>
      <c r="F8" s="120"/>
      <c r="G8" s="120"/>
      <c r="H8" s="121"/>
      <c r="I8" s="122"/>
    </row>
    <row r="9" spans="1:10" ht="59.25" customHeight="1">
      <c r="A9" s="172">
        <v>1</v>
      </c>
      <c r="B9" s="174" t="s">
        <v>160</v>
      </c>
      <c r="C9" s="175"/>
      <c r="D9" s="176"/>
      <c r="E9" s="128" t="s">
        <v>27</v>
      </c>
      <c r="F9" s="129" t="s">
        <v>161</v>
      </c>
      <c r="G9" s="130" t="s">
        <v>164</v>
      </c>
      <c r="H9" s="129" t="s">
        <v>166</v>
      </c>
      <c r="I9" s="131"/>
    </row>
    <row r="10" spans="1:10" ht="63" customHeight="1">
      <c r="A10" s="173"/>
      <c r="B10" s="177"/>
      <c r="C10" s="178"/>
      <c r="D10" s="179"/>
      <c r="E10" s="128" t="s">
        <v>163</v>
      </c>
      <c r="F10" s="129" t="s">
        <v>162</v>
      </c>
      <c r="G10" s="130" t="s">
        <v>165</v>
      </c>
      <c r="H10" s="129" t="s">
        <v>167</v>
      </c>
      <c r="I10" s="131"/>
    </row>
    <row r="11" spans="1:10">
      <c r="A11" s="40"/>
      <c r="B11" s="39"/>
      <c r="C11" s="39"/>
      <c r="D11" s="53"/>
      <c r="E11" s="53"/>
      <c r="F11" s="39"/>
      <c r="G11" s="54"/>
      <c r="H11" s="55"/>
      <c r="I11" s="56"/>
    </row>
    <row r="12" spans="1:10" ht="15.75">
      <c r="A12" s="56"/>
      <c r="B12" s="56" t="s">
        <v>34</v>
      </c>
      <c r="C12" s="56"/>
      <c r="D12" s="56"/>
      <c r="E12" s="56"/>
      <c r="F12" s="56"/>
      <c r="G12" s="189"/>
      <c r="H12" s="189"/>
      <c r="I12" s="189"/>
      <c r="J12" s="189"/>
    </row>
    <row r="13" spans="1:10" ht="15.75">
      <c r="A13" s="56"/>
      <c r="B13" s="56" t="s">
        <v>36</v>
      </c>
      <c r="C13" s="56"/>
      <c r="D13" s="56"/>
      <c r="E13" s="56"/>
      <c r="F13" s="56"/>
      <c r="G13" s="77"/>
      <c r="H13" s="56" t="s">
        <v>48</v>
      </c>
      <c r="I13" s="77"/>
      <c r="J13" s="77"/>
    </row>
    <row r="14" spans="1:10" ht="15.75">
      <c r="A14" s="56"/>
      <c r="B14" s="56"/>
      <c r="C14" s="56"/>
      <c r="D14" s="56"/>
      <c r="E14" s="56"/>
      <c r="F14" s="56"/>
      <c r="G14" s="3"/>
      <c r="H14" s="3"/>
      <c r="I14" s="3"/>
      <c r="J14" s="3"/>
    </row>
    <row r="15" spans="1:10" ht="15.75">
      <c r="A15" s="56"/>
      <c r="B15" s="56"/>
      <c r="C15" s="56"/>
      <c r="D15" s="56"/>
      <c r="E15" s="56"/>
      <c r="F15" s="56"/>
      <c r="G15" s="15"/>
      <c r="H15" s="15"/>
      <c r="I15" s="3"/>
      <c r="J15" s="3"/>
    </row>
    <row r="16" spans="1:10" ht="15.75">
      <c r="A16" s="56"/>
      <c r="B16" s="76" t="s">
        <v>37</v>
      </c>
      <c r="C16" s="56"/>
      <c r="D16" s="56"/>
      <c r="E16" s="56"/>
      <c r="F16" s="56"/>
      <c r="G16" s="15"/>
      <c r="H16" s="76" t="s">
        <v>182</v>
      </c>
      <c r="I16" s="3"/>
      <c r="J16" s="3"/>
    </row>
    <row r="17" spans="2:10" ht="15.75">
      <c r="B17" s="75" t="s">
        <v>38</v>
      </c>
      <c r="G17" s="74"/>
      <c r="H17" s="75" t="s">
        <v>49</v>
      </c>
      <c r="I17" s="74"/>
      <c r="J17" s="3"/>
    </row>
  </sheetData>
  <mergeCells count="9">
    <mergeCell ref="G12:J12"/>
    <mergeCell ref="A9:A10"/>
    <mergeCell ref="B9:D10"/>
    <mergeCell ref="A1:I1"/>
    <mergeCell ref="A2:I2"/>
    <mergeCell ref="A3:I3"/>
    <mergeCell ref="D4:G4"/>
    <mergeCell ref="B7:D7"/>
    <mergeCell ref="E7:F7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21"/>
  <dimension ref="A1:J17"/>
  <sheetViews>
    <sheetView view="pageBreakPreview" zoomScaleSheetLayoutView="100" workbookViewId="0">
      <selection activeCell="A4" sqref="A4:Q13"/>
    </sheetView>
  </sheetViews>
  <sheetFormatPr defaultRowHeight="15"/>
  <cols>
    <col min="1" max="1" width="5.85546875" customWidth="1"/>
    <col min="2" max="2" width="8" customWidth="1"/>
    <col min="3" max="3" width="3" customWidth="1"/>
    <col min="4" max="4" width="32.42578125" customWidth="1"/>
    <col min="5" max="5" width="3" customWidth="1"/>
    <col min="6" max="6" width="38.85546875" customWidth="1"/>
    <col min="7" max="7" width="28.5703125" style="1" customWidth="1"/>
    <col min="8" max="8" width="34.28515625" customWidth="1"/>
  </cols>
  <sheetData>
    <row r="1" spans="1:10" ht="23.25">
      <c r="A1" s="190" t="s">
        <v>183</v>
      </c>
      <c r="B1" s="190"/>
      <c r="C1" s="190"/>
      <c r="D1" s="190"/>
      <c r="E1" s="190"/>
      <c r="F1" s="190"/>
      <c r="G1" s="190"/>
      <c r="H1" s="190"/>
      <c r="I1" s="190"/>
    </row>
    <row r="2" spans="1:10" ht="23.25">
      <c r="A2" s="190" t="s">
        <v>181</v>
      </c>
      <c r="B2" s="190"/>
      <c r="C2" s="190"/>
      <c r="D2" s="190"/>
      <c r="E2" s="190"/>
      <c r="F2" s="190"/>
      <c r="G2" s="190"/>
      <c r="H2" s="190"/>
      <c r="I2" s="190"/>
    </row>
    <row r="3" spans="1:10" ht="23.25">
      <c r="A3" s="190"/>
      <c r="B3" s="190"/>
      <c r="C3" s="190"/>
      <c r="D3" s="190"/>
      <c r="E3" s="190"/>
      <c r="F3" s="190"/>
      <c r="G3" s="190"/>
      <c r="H3" s="190"/>
      <c r="I3" s="190"/>
    </row>
    <row r="4" spans="1:10">
      <c r="A4" s="2" t="s">
        <v>23</v>
      </c>
      <c r="B4" s="2"/>
      <c r="C4" s="16" t="s">
        <v>6</v>
      </c>
      <c r="D4" s="191" t="s">
        <v>170</v>
      </c>
      <c r="E4" s="191"/>
      <c r="F4" s="191"/>
      <c r="G4" s="191"/>
      <c r="H4" s="23"/>
      <c r="I4" s="23"/>
    </row>
    <row r="5" spans="1:10" ht="18">
      <c r="A5" s="2" t="s">
        <v>24</v>
      </c>
      <c r="B5" s="2"/>
      <c r="C5" s="17" t="s">
        <v>6</v>
      </c>
      <c r="D5" s="114" t="s">
        <v>171</v>
      </c>
      <c r="E5" s="114"/>
      <c r="F5" s="67"/>
      <c r="G5" s="67"/>
      <c r="H5" s="67"/>
      <c r="I5" s="67"/>
    </row>
    <row r="7" spans="1:10">
      <c r="A7" s="20" t="s">
        <v>4</v>
      </c>
      <c r="B7" s="192" t="s">
        <v>5</v>
      </c>
      <c r="C7" s="193"/>
      <c r="D7" s="194"/>
      <c r="E7" s="192" t="s">
        <v>0</v>
      </c>
      <c r="F7" s="194"/>
      <c r="G7" s="19" t="s">
        <v>2</v>
      </c>
      <c r="H7" s="20" t="s">
        <v>3</v>
      </c>
      <c r="I7" s="20" t="s">
        <v>25</v>
      </c>
    </row>
    <row r="8" spans="1:10" ht="6.75" customHeight="1">
      <c r="A8" s="117"/>
      <c r="B8" s="118"/>
      <c r="C8" s="118"/>
      <c r="D8" s="119"/>
      <c r="E8" s="119"/>
      <c r="F8" s="120"/>
      <c r="G8" s="120"/>
      <c r="H8" s="121"/>
      <c r="I8" s="122"/>
    </row>
    <row r="9" spans="1:10" ht="51" customHeight="1">
      <c r="A9" s="136">
        <v>1</v>
      </c>
      <c r="B9" s="171" t="s">
        <v>172</v>
      </c>
      <c r="C9" s="171"/>
      <c r="D9" s="171"/>
      <c r="E9" s="128" t="s">
        <v>27</v>
      </c>
      <c r="F9" s="129" t="s">
        <v>173</v>
      </c>
      <c r="G9" s="130" t="s">
        <v>176</v>
      </c>
      <c r="H9" s="129" t="s">
        <v>178</v>
      </c>
      <c r="I9" s="131"/>
    </row>
    <row r="10" spans="1:10" ht="63" customHeight="1">
      <c r="A10" s="136">
        <v>2</v>
      </c>
      <c r="B10" s="171" t="s">
        <v>174</v>
      </c>
      <c r="C10" s="171"/>
      <c r="D10" s="171"/>
      <c r="E10" s="128" t="s">
        <v>27</v>
      </c>
      <c r="F10" s="129" t="s">
        <v>175</v>
      </c>
      <c r="G10" s="130" t="s">
        <v>177</v>
      </c>
      <c r="H10" s="129" t="str">
        <f>H9</f>
        <v>Usulan rencana pembangunan yang sesuai dengan pembangunan daerah</v>
      </c>
      <c r="I10" s="131"/>
    </row>
    <row r="11" spans="1:10">
      <c r="A11" s="40"/>
      <c r="B11" s="39"/>
      <c r="C11" s="39"/>
      <c r="D11" s="53"/>
      <c r="E11" s="53"/>
      <c r="F11" s="39"/>
      <c r="G11" s="54"/>
      <c r="H11" s="55"/>
      <c r="I11" s="56"/>
    </row>
    <row r="12" spans="1:10" ht="15.75">
      <c r="A12" s="56"/>
      <c r="B12" s="56" t="s">
        <v>34</v>
      </c>
      <c r="C12" s="56"/>
      <c r="D12" s="56"/>
      <c r="E12" s="56"/>
      <c r="F12" s="56"/>
      <c r="G12" s="189"/>
      <c r="H12" s="189"/>
      <c r="I12" s="189"/>
      <c r="J12" s="189"/>
    </row>
    <row r="13" spans="1:10" ht="15.75">
      <c r="A13" s="56"/>
      <c r="B13" s="56" t="s">
        <v>36</v>
      </c>
      <c r="C13" s="56"/>
      <c r="D13" s="56"/>
      <c r="E13" s="56"/>
      <c r="F13" s="56"/>
      <c r="G13" s="77"/>
      <c r="H13" s="56" t="s">
        <v>48</v>
      </c>
      <c r="I13" s="77"/>
      <c r="J13" s="77"/>
    </row>
    <row r="14" spans="1:10" ht="15.75">
      <c r="A14" s="56"/>
      <c r="B14" s="56"/>
      <c r="C14" s="56"/>
      <c r="D14" s="56"/>
      <c r="E14" s="56"/>
      <c r="F14" s="56"/>
      <c r="G14" s="3"/>
      <c r="H14" s="3"/>
      <c r="I14" s="3"/>
      <c r="J14" s="3"/>
    </row>
    <row r="15" spans="1:10" ht="15.75">
      <c r="A15" s="56"/>
      <c r="B15" s="56"/>
      <c r="C15" s="56"/>
      <c r="D15" s="56"/>
      <c r="E15" s="56"/>
      <c r="F15" s="56"/>
      <c r="G15" s="15"/>
      <c r="H15" s="15"/>
      <c r="I15" s="3"/>
      <c r="J15" s="3"/>
    </row>
    <row r="16" spans="1:10" ht="15.75">
      <c r="A16" s="56"/>
      <c r="B16" s="76" t="s">
        <v>37</v>
      </c>
      <c r="C16" s="56"/>
      <c r="D16" s="56"/>
      <c r="E16" s="56"/>
      <c r="F16" s="56"/>
      <c r="G16" s="15"/>
      <c r="H16" s="76" t="s">
        <v>182</v>
      </c>
      <c r="I16" s="3"/>
      <c r="J16" s="3"/>
    </row>
    <row r="17" spans="2:10" ht="15.75">
      <c r="B17" s="75" t="s">
        <v>38</v>
      </c>
      <c r="G17" s="74"/>
      <c r="H17" s="75" t="s">
        <v>49</v>
      </c>
      <c r="I17" s="74"/>
      <c r="J17" s="3"/>
    </row>
  </sheetData>
  <mergeCells count="9">
    <mergeCell ref="B9:D9"/>
    <mergeCell ref="B10:D10"/>
    <mergeCell ref="G12:J12"/>
    <mergeCell ref="A1:I1"/>
    <mergeCell ref="A2:I2"/>
    <mergeCell ref="A3:I3"/>
    <mergeCell ref="D4:G4"/>
    <mergeCell ref="B7:D7"/>
    <mergeCell ref="E7:F7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2"/>
  <dimension ref="A1:S27"/>
  <sheetViews>
    <sheetView view="pageBreakPreview" topLeftCell="A13" zoomScale="93" zoomScaleSheetLayoutView="93" workbookViewId="0">
      <selection activeCell="A4" sqref="A4:Q13"/>
    </sheetView>
  </sheetViews>
  <sheetFormatPr defaultRowHeight="15"/>
  <cols>
    <col min="1" max="1" width="5" customWidth="1"/>
    <col min="2" max="2" width="27.85546875" customWidth="1"/>
    <col min="3" max="3" width="3.7109375" customWidth="1"/>
    <col min="4" max="4" width="36.7109375" customWidth="1"/>
    <col min="5" max="5" width="19.140625" customWidth="1"/>
    <col min="6" max="8" width="5.7109375" customWidth="1"/>
    <col min="9" max="9" width="6.28515625" customWidth="1"/>
    <col min="10" max="12" width="5.7109375" customWidth="1"/>
    <col min="13" max="13" width="6.42578125" customWidth="1"/>
    <col min="14" max="17" width="5.7109375" customWidth="1"/>
  </cols>
  <sheetData>
    <row r="1" spans="1:19">
      <c r="A1" s="2"/>
    </row>
    <row r="2" spans="1:19" ht="23.25">
      <c r="A2" s="208" t="s">
        <v>26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6"/>
      <c r="S2" s="5"/>
    </row>
    <row r="3" spans="1:19" ht="23.2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"/>
      <c r="S3" s="5"/>
    </row>
    <row r="4" spans="1:19">
      <c r="A4" s="2" t="s">
        <v>23</v>
      </c>
      <c r="B4" s="2"/>
      <c r="C4" s="18" t="s">
        <v>6</v>
      </c>
      <c r="D4" s="191" t="str">
        <f>'[1]Contoh Perjakin'!D6:G6</f>
        <v>PENUNJANG URUSAN PEMERINTAHAN DAERAH KABUPATEN/KOTA</v>
      </c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2"/>
      <c r="S4" s="5"/>
    </row>
    <row r="5" spans="1:19" ht="18">
      <c r="A5" s="2" t="s">
        <v>24</v>
      </c>
      <c r="B5" s="2"/>
      <c r="C5" s="65" t="s">
        <v>6</v>
      </c>
      <c r="D5" s="64" t="str">
        <f>'[1]Contoh Perjakin'!D7</f>
        <v>Perencanaan, Penganggaran, dan Evaluasi Kinerja Perangkat Daerah</v>
      </c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2"/>
      <c r="S5" s="5"/>
    </row>
    <row r="6" spans="1:19" ht="24" thickBo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2"/>
      <c r="S6" s="5"/>
    </row>
    <row r="7" spans="1:19" ht="15.75">
      <c r="A7" s="209" t="s">
        <v>7</v>
      </c>
      <c r="B7" s="197" t="s">
        <v>0</v>
      </c>
      <c r="C7" s="199" t="s">
        <v>8</v>
      </c>
      <c r="D7" s="197"/>
      <c r="E7" s="201" t="s">
        <v>22</v>
      </c>
      <c r="F7" s="203" t="s">
        <v>1</v>
      </c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4"/>
      <c r="R7" s="195" t="s">
        <v>9</v>
      </c>
      <c r="S7" s="5"/>
    </row>
    <row r="8" spans="1:19" ht="15.75" thickBot="1">
      <c r="A8" s="210"/>
      <c r="B8" s="198"/>
      <c r="C8" s="200"/>
      <c r="D8" s="198"/>
      <c r="E8" s="202"/>
      <c r="F8" s="28" t="s">
        <v>10</v>
      </c>
      <c r="G8" s="28" t="s">
        <v>11</v>
      </c>
      <c r="H8" s="28" t="s">
        <v>12</v>
      </c>
      <c r="I8" s="28" t="s">
        <v>13</v>
      </c>
      <c r="J8" s="28" t="s">
        <v>14</v>
      </c>
      <c r="K8" s="28" t="s">
        <v>15</v>
      </c>
      <c r="L8" s="28" t="s">
        <v>16</v>
      </c>
      <c r="M8" s="28" t="s">
        <v>17</v>
      </c>
      <c r="N8" s="28" t="s">
        <v>18</v>
      </c>
      <c r="O8" s="28" t="s">
        <v>19</v>
      </c>
      <c r="P8" s="28" t="s">
        <v>20</v>
      </c>
      <c r="Q8" s="29" t="s">
        <v>21</v>
      </c>
      <c r="R8" s="196"/>
      <c r="S8" s="5"/>
    </row>
    <row r="9" spans="1:19" ht="7.5" customHeight="1" thickTop="1">
      <c r="A9" s="8"/>
      <c r="B9" s="4"/>
      <c r="C9" s="9"/>
      <c r="D9" s="10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3"/>
      <c r="R9" s="14"/>
      <c r="S9" s="5"/>
    </row>
    <row r="10" spans="1:19" ht="49.5" customHeight="1">
      <c r="A10" s="30" t="s">
        <v>29</v>
      </c>
      <c r="B10" s="35" t="str">
        <f>'KEG 1'!B9:D9</f>
        <v>Koordinasi dan Penyusunan DPA-SKPD</v>
      </c>
      <c r="C10" s="36"/>
      <c r="D10" s="27"/>
      <c r="E10" s="24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31"/>
      <c r="R10" s="32"/>
      <c r="S10" s="5"/>
    </row>
    <row r="11" spans="1:19" ht="15.75">
      <c r="A11" s="60">
        <v>1</v>
      </c>
      <c r="B11" s="205" t="str">
        <f>'KEG 1'!F9</f>
        <v>Terkoordinasinya dan tersedianya Dokumen DPA</v>
      </c>
      <c r="C11" s="33"/>
      <c r="D11" s="26"/>
      <c r="E11" s="24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68"/>
      <c r="R11" s="34"/>
      <c r="S11" s="5"/>
    </row>
    <row r="12" spans="1:19" ht="30">
      <c r="A12" s="62"/>
      <c r="B12" s="206"/>
      <c r="C12" s="33"/>
      <c r="D12" s="26" t="s">
        <v>50</v>
      </c>
      <c r="E12" s="24">
        <v>4335000</v>
      </c>
      <c r="F12" s="87"/>
      <c r="G12" s="87"/>
      <c r="H12" s="87"/>
      <c r="I12" s="25"/>
      <c r="J12" s="38"/>
      <c r="K12" s="38"/>
      <c r="L12" s="38"/>
      <c r="M12" s="38"/>
      <c r="N12" s="38"/>
      <c r="O12" s="38"/>
      <c r="P12" s="38"/>
      <c r="Q12" s="68"/>
      <c r="R12" s="34"/>
      <c r="S12" s="5"/>
    </row>
    <row r="13" spans="1:19" ht="15.75">
      <c r="A13" s="61"/>
      <c r="B13" s="206"/>
      <c r="C13" s="33"/>
      <c r="D13" s="26"/>
      <c r="E13" s="24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68"/>
      <c r="R13" s="34"/>
      <c r="S13" s="5"/>
    </row>
    <row r="14" spans="1:19" ht="9.75" customHeight="1">
      <c r="A14" s="41"/>
      <c r="B14" s="78"/>
      <c r="C14" s="42"/>
      <c r="D14" s="43"/>
      <c r="E14" s="44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59"/>
      <c r="R14" s="46"/>
      <c r="S14" s="5"/>
    </row>
    <row r="15" spans="1:19" ht="30.75" customHeight="1">
      <c r="A15" s="83" t="s">
        <v>30</v>
      </c>
      <c r="B15" s="84" t="str">
        <f>'KEG 1'!B10:D10</f>
        <v>Koordinasi dan Penyusunan Perubahan DPA-SKPD</v>
      </c>
      <c r="C15" s="42"/>
      <c r="D15" s="43"/>
      <c r="E15" s="44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59"/>
      <c r="R15" s="46"/>
      <c r="S15" s="5"/>
    </row>
    <row r="16" spans="1:19" ht="31.5" customHeight="1">
      <c r="A16" s="60">
        <v>1</v>
      </c>
      <c r="B16" s="205" t="str">
        <f>'KEG 1'!F10</f>
        <v>Terkoordinasinya dan tersedianya Dokumen Perubahan DPA</v>
      </c>
      <c r="C16" s="42"/>
      <c r="D16" s="26" t="s">
        <v>51</v>
      </c>
      <c r="E16" s="44">
        <v>4583000</v>
      </c>
      <c r="F16" s="112"/>
      <c r="G16" s="112"/>
      <c r="H16" s="112"/>
      <c r="I16" s="112"/>
      <c r="J16" s="112"/>
      <c r="K16" s="88"/>
      <c r="L16" s="88"/>
      <c r="M16" s="88"/>
      <c r="N16" s="88"/>
      <c r="O16" s="112"/>
      <c r="P16" s="112"/>
      <c r="Q16" s="113"/>
      <c r="R16" s="46"/>
      <c r="S16" s="5"/>
    </row>
    <row r="17" spans="1:19" ht="15.75">
      <c r="A17" s="62"/>
      <c r="B17" s="206"/>
      <c r="C17" s="42"/>
      <c r="D17" s="43"/>
      <c r="E17" s="44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59"/>
      <c r="R17" s="46"/>
      <c r="S17" s="5"/>
    </row>
    <row r="18" spans="1:19" ht="15.75">
      <c r="A18" s="63"/>
      <c r="B18" s="207"/>
      <c r="C18" s="69"/>
      <c r="D18" s="70"/>
      <c r="E18" s="71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8"/>
      <c r="R18" s="72"/>
      <c r="S18" s="5"/>
    </row>
    <row r="19" spans="1:19" ht="75">
      <c r="A19" s="85" t="s">
        <v>31</v>
      </c>
      <c r="B19" s="86" t="str">
        <f>'KEG 1'!B11:D11</f>
        <v>Koordinasi dan Penyusunan Laporan Capaian Kinerja dan Ikhtisar Realisasi Kinerja SKPD</v>
      </c>
      <c r="C19" s="80"/>
      <c r="D19" s="26"/>
      <c r="E19" s="24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68"/>
      <c r="R19" s="82"/>
      <c r="S19" s="5"/>
    </row>
    <row r="20" spans="1:19" ht="35.450000000000003" customHeight="1">
      <c r="A20" s="60">
        <v>1</v>
      </c>
      <c r="B20" s="79" t="str">
        <f>'KEG 1'!F11</f>
        <v>Terkoordinasinya dan Tersedianya Dokumen SAKIP</v>
      </c>
      <c r="C20" s="80"/>
      <c r="D20" s="26" t="s">
        <v>52</v>
      </c>
      <c r="E20" s="24">
        <v>4820000</v>
      </c>
      <c r="F20" s="87"/>
      <c r="G20" s="87"/>
      <c r="H20" s="87"/>
      <c r="I20" s="87"/>
      <c r="J20" s="87"/>
      <c r="K20" s="87"/>
      <c r="L20" s="25"/>
      <c r="M20" s="25"/>
      <c r="N20" s="25"/>
      <c r="O20" s="25"/>
      <c r="P20" s="25"/>
      <c r="Q20" s="31"/>
      <c r="R20" s="81"/>
      <c r="S20" s="5"/>
    </row>
    <row r="21" spans="1:19" ht="15.75">
      <c r="A21" s="22"/>
      <c r="B21" s="37"/>
      <c r="C21" s="48"/>
      <c r="D21" s="49"/>
      <c r="E21" s="50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2"/>
      <c r="S21" s="5"/>
    </row>
    <row r="22" spans="1:19" ht="15.75">
      <c r="A22" s="22"/>
      <c r="B22" s="56" t="s">
        <v>34</v>
      </c>
      <c r="C22" s="56"/>
      <c r="D22" s="56"/>
      <c r="E22" s="56"/>
      <c r="F22" s="56"/>
      <c r="G22" s="189"/>
      <c r="H22" s="189"/>
      <c r="I22" s="189"/>
      <c r="J22" s="189"/>
      <c r="K22" s="51"/>
      <c r="L22" s="51"/>
      <c r="M22" s="51"/>
      <c r="N22" s="51"/>
      <c r="O22" s="51"/>
      <c r="P22" s="51"/>
      <c r="Q22" s="51"/>
      <c r="R22" s="52"/>
      <c r="S22" s="5"/>
    </row>
    <row r="23" spans="1:19" ht="15.75">
      <c r="A23" s="22"/>
      <c r="B23" s="56" t="s">
        <v>36</v>
      </c>
      <c r="C23" s="56"/>
      <c r="D23" s="56"/>
      <c r="E23" s="56"/>
      <c r="F23" s="56"/>
      <c r="G23" s="77"/>
      <c r="H23" s="56" t="str">
        <f>'KEG 1'!H14</f>
        <v>Camat Pasilambena,</v>
      </c>
      <c r="I23" s="77"/>
      <c r="J23" s="77"/>
      <c r="K23" s="51"/>
      <c r="L23" s="51"/>
      <c r="M23" s="51"/>
      <c r="N23" s="51"/>
      <c r="O23" s="51"/>
      <c r="P23" s="51"/>
      <c r="Q23" s="51"/>
      <c r="R23" s="52"/>
      <c r="S23" s="5"/>
    </row>
    <row r="24" spans="1:19" ht="15.75">
      <c r="B24" s="56"/>
      <c r="C24" s="56"/>
      <c r="D24" s="56"/>
      <c r="E24" s="56"/>
      <c r="F24" s="56"/>
      <c r="G24" s="3"/>
      <c r="H24" s="3"/>
      <c r="I24" s="3"/>
      <c r="J24" s="3"/>
    </row>
    <row r="25" spans="1:19" ht="15.75">
      <c r="B25" s="56"/>
      <c r="C25" s="56"/>
      <c r="D25" s="56"/>
      <c r="E25" s="56"/>
      <c r="F25" s="56"/>
      <c r="G25" s="15"/>
      <c r="H25" s="15"/>
      <c r="I25" s="3"/>
      <c r="J25" s="3"/>
    </row>
    <row r="26" spans="1:19" ht="15.75">
      <c r="B26" s="76" t="s">
        <v>37</v>
      </c>
      <c r="C26" s="56"/>
      <c r="D26" s="56"/>
      <c r="E26" s="56"/>
      <c r="F26" s="56"/>
      <c r="G26" s="15"/>
      <c r="H26" s="76" t="str">
        <f>'KEG 1'!H17</f>
        <v>PATTA BAU, S.Sos., M.Si</v>
      </c>
      <c r="I26" s="3"/>
      <c r="J26" s="3"/>
    </row>
    <row r="27" spans="1:19" ht="15.75">
      <c r="B27" s="75" t="s">
        <v>38</v>
      </c>
      <c r="G27" s="74"/>
      <c r="H27" s="75" t="str">
        <f>'KEG 1'!H18</f>
        <v>NIP. 197606112005021010</v>
      </c>
      <c r="I27" s="74"/>
      <c r="J27" s="3"/>
    </row>
  </sheetData>
  <mergeCells count="11">
    <mergeCell ref="G22:J22"/>
    <mergeCell ref="B11:B13"/>
    <mergeCell ref="B16:B18"/>
    <mergeCell ref="A2:Q2"/>
    <mergeCell ref="A7:A8"/>
    <mergeCell ref="R7:R8"/>
    <mergeCell ref="D4:Q4"/>
    <mergeCell ref="B7:B8"/>
    <mergeCell ref="C7:D8"/>
    <mergeCell ref="E7:E8"/>
    <mergeCell ref="F7:Q7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4"/>
  <dimension ref="A1:S25"/>
  <sheetViews>
    <sheetView view="pageBreakPreview" topLeftCell="A13" zoomScale="93" zoomScaleSheetLayoutView="93" workbookViewId="0">
      <selection activeCell="D6" sqref="D6"/>
    </sheetView>
  </sheetViews>
  <sheetFormatPr defaultRowHeight="15"/>
  <cols>
    <col min="1" max="1" width="5" customWidth="1"/>
    <col min="2" max="2" width="27.85546875" customWidth="1"/>
    <col min="3" max="3" width="3.7109375" customWidth="1"/>
    <col min="4" max="4" width="36.7109375" customWidth="1"/>
    <col min="5" max="5" width="19.140625" customWidth="1"/>
    <col min="6" max="8" width="5.7109375" customWidth="1"/>
    <col min="9" max="9" width="6.28515625" customWidth="1"/>
    <col min="10" max="12" width="5.7109375" customWidth="1"/>
    <col min="13" max="13" width="6.42578125" customWidth="1"/>
    <col min="14" max="17" width="5.7109375" customWidth="1"/>
  </cols>
  <sheetData>
    <row r="1" spans="1:19">
      <c r="A1" s="2"/>
    </row>
    <row r="2" spans="1:19" ht="23.25">
      <c r="A2" s="208" t="s">
        <v>26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6"/>
      <c r="S2" s="5"/>
    </row>
    <row r="3" spans="1:19" ht="23.25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6"/>
      <c r="S3" s="5"/>
    </row>
    <row r="4" spans="1:19">
      <c r="A4" s="2" t="s">
        <v>23</v>
      </c>
      <c r="B4" s="2"/>
      <c r="C4" s="18" t="s">
        <v>6</v>
      </c>
      <c r="D4" s="191" t="str">
        <f>'[1]Contoh Perjakin'!D6:G6</f>
        <v>PENUNJANG URUSAN PEMERINTAHAN DAERAH KABUPATEN/KOTA</v>
      </c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2"/>
      <c r="S4" s="5"/>
    </row>
    <row r="5" spans="1:19" ht="18">
      <c r="A5" s="2" t="s">
        <v>24</v>
      </c>
      <c r="B5" s="2"/>
      <c r="C5" s="65" t="s">
        <v>6</v>
      </c>
      <c r="D5" s="89" t="str">
        <f>'KEG 2'!D5</f>
        <v>Administrasi Keuangan Perangkat Daerah</v>
      </c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2"/>
      <c r="S5" s="5"/>
    </row>
    <row r="6" spans="1:19" ht="24" thickBo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2"/>
      <c r="S6" s="5"/>
    </row>
    <row r="7" spans="1:19" ht="15.75">
      <c r="A7" s="209" t="s">
        <v>7</v>
      </c>
      <c r="B7" s="197" t="s">
        <v>0</v>
      </c>
      <c r="C7" s="199" t="s">
        <v>8</v>
      </c>
      <c r="D7" s="197"/>
      <c r="E7" s="201" t="s">
        <v>22</v>
      </c>
      <c r="F7" s="203" t="s">
        <v>1</v>
      </c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4"/>
      <c r="R7" s="195" t="s">
        <v>9</v>
      </c>
      <c r="S7" s="5"/>
    </row>
    <row r="8" spans="1:19" ht="15.75" thickBot="1">
      <c r="A8" s="210"/>
      <c r="B8" s="198"/>
      <c r="C8" s="200"/>
      <c r="D8" s="198"/>
      <c r="E8" s="202"/>
      <c r="F8" s="28" t="s">
        <v>10</v>
      </c>
      <c r="G8" s="28" t="s">
        <v>11</v>
      </c>
      <c r="H8" s="28" t="s">
        <v>12</v>
      </c>
      <c r="I8" s="28" t="s">
        <v>13</v>
      </c>
      <c r="J8" s="28" t="s">
        <v>14</v>
      </c>
      <c r="K8" s="28" t="s">
        <v>15</v>
      </c>
      <c r="L8" s="28" t="s">
        <v>16</v>
      </c>
      <c r="M8" s="28" t="s">
        <v>17</v>
      </c>
      <c r="N8" s="28" t="s">
        <v>18</v>
      </c>
      <c r="O8" s="28" t="s">
        <v>19</v>
      </c>
      <c r="P8" s="28" t="s">
        <v>20</v>
      </c>
      <c r="Q8" s="29" t="s">
        <v>21</v>
      </c>
      <c r="R8" s="196"/>
      <c r="S8" s="5"/>
    </row>
    <row r="9" spans="1:19" ht="7.5" customHeight="1" thickTop="1">
      <c r="A9" s="8"/>
      <c r="B9" s="4"/>
      <c r="C9" s="9"/>
      <c r="D9" s="10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3"/>
      <c r="R9" s="14"/>
      <c r="S9" s="5"/>
    </row>
    <row r="10" spans="1:19" ht="49.5" customHeight="1">
      <c r="A10" s="30" t="s">
        <v>29</v>
      </c>
      <c r="B10" s="35" t="str">
        <f>'KEG 2'!B9:D9</f>
        <v>Penyediaan Gaji dan Tunjangan ASN</v>
      </c>
      <c r="C10" s="36"/>
      <c r="D10" s="27"/>
      <c r="E10" s="24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31"/>
      <c r="R10" s="32"/>
      <c r="S10" s="5"/>
    </row>
    <row r="11" spans="1:19" ht="15.75">
      <c r="A11" s="60">
        <v>1</v>
      </c>
      <c r="B11" s="205" t="str">
        <f>'KEG 2'!F9</f>
        <v>Terbayarnya Gaji dan Tunjangan ASN</v>
      </c>
      <c r="C11" s="33"/>
      <c r="D11" s="26"/>
      <c r="E11" s="24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68"/>
      <c r="R11" s="34"/>
      <c r="S11" s="5"/>
    </row>
    <row r="12" spans="1:19" ht="15.75">
      <c r="A12" s="62"/>
      <c r="B12" s="206"/>
      <c r="C12" s="33"/>
      <c r="D12" s="26" t="s">
        <v>61</v>
      </c>
      <c r="E12" s="24">
        <v>893693400</v>
      </c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116"/>
      <c r="R12" s="34"/>
      <c r="S12" s="5"/>
    </row>
    <row r="13" spans="1:19" ht="15.75">
      <c r="A13" s="61"/>
      <c r="B13" s="206"/>
      <c r="C13" s="33"/>
      <c r="D13" s="26"/>
      <c r="E13" s="24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68"/>
      <c r="R13" s="34"/>
      <c r="S13" s="5"/>
    </row>
    <row r="14" spans="1:19" ht="9.75" customHeight="1">
      <c r="A14" s="41"/>
      <c r="B14" s="90"/>
      <c r="C14" s="42"/>
      <c r="D14" s="43"/>
      <c r="E14" s="44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59"/>
      <c r="R14" s="46"/>
      <c r="S14" s="5"/>
    </row>
    <row r="15" spans="1:19" ht="30.75" customHeight="1">
      <c r="A15" s="83" t="s">
        <v>30</v>
      </c>
      <c r="B15" s="84" t="str">
        <f>'KEG 2'!B10:D10</f>
        <v>Koordinasi dan Penyusunan Laporan Keuangan Bulanan / Triwulan / Semesteran SKPD</v>
      </c>
      <c r="C15" s="42"/>
      <c r="D15" s="43"/>
      <c r="E15" s="44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59"/>
      <c r="R15" s="46"/>
      <c r="S15" s="5"/>
    </row>
    <row r="16" spans="1:19" ht="31.5" customHeight="1">
      <c r="A16" s="60">
        <v>1</v>
      </c>
      <c r="B16" s="205" t="str">
        <f>'KEG 2'!F10</f>
        <v>Terkoordinasinya dan Tersedianya Laporan Fisik Anggara</v>
      </c>
      <c r="C16" s="132" t="s">
        <v>67</v>
      </c>
      <c r="D16" s="133" t="s">
        <v>62</v>
      </c>
      <c r="E16" s="211">
        <v>8675000</v>
      </c>
      <c r="F16" s="88"/>
      <c r="G16" s="112"/>
      <c r="H16" s="88"/>
      <c r="I16" s="88"/>
      <c r="J16" s="112"/>
      <c r="K16" s="88"/>
      <c r="L16" s="88"/>
      <c r="M16" s="112"/>
      <c r="N16" s="88"/>
      <c r="O16" s="88"/>
      <c r="P16" s="112"/>
      <c r="Q16" s="135"/>
      <c r="R16" s="46"/>
      <c r="S16" s="5"/>
    </row>
    <row r="17" spans="1:19" ht="30">
      <c r="A17" s="62"/>
      <c r="B17" s="206"/>
      <c r="C17" s="132" t="s">
        <v>63</v>
      </c>
      <c r="D17" s="134" t="str">
        <f>'KEG 2'!F11</f>
        <v>Terkoordinasinya rekonsiliasi keuangan</v>
      </c>
      <c r="E17" s="212"/>
      <c r="F17" s="88"/>
      <c r="G17" s="45"/>
      <c r="H17" s="88"/>
      <c r="I17" s="88"/>
      <c r="J17" s="45"/>
      <c r="K17" s="88"/>
      <c r="L17" s="88"/>
      <c r="M17" s="45"/>
      <c r="N17" s="88"/>
      <c r="O17" s="88"/>
      <c r="P17" s="45"/>
      <c r="Q17" s="135"/>
      <c r="R17" s="46"/>
      <c r="S17" s="5"/>
    </row>
    <row r="18" spans="1:19" ht="15.75">
      <c r="A18" s="63"/>
      <c r="B18" s="207"/>
      <c r="C18" s="69"/>
      <c r="D18" s="70"/>
      <c r="E18" s="71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8"/>
      <c r="R18" s="72"/>
      <c r="S18" s="5"/>
    </row>
    <row r="19" spans="1:19" ht="15.75">
      <c r="A19" s="22"/>
      <c r="B19" s="37"/>
      <c r="C19" s="48"/>
      <c r="D19" s="49"/>
      <c r="E19" s="50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2"/>
      <c r="S19" s="5"/>
    </row>
    <row r="20" spans="1:19" ht="15.75">
      <c r="A20" s="22"/>
      <c r="B20" s="56" t="s">
        <v>34</v>
      </c>
      <c r="C20" s="56"/>
      <c r="D20" s="56"/>
      <c r="E20" s="56"/>
      <c r="F20" s="56"/>
      <c r="G20" s="189"/>
      <c r="H20" s="189"/>
      <c r="I20" s="189"/>
      <c r="J20" s="189"/>
      <c r="K20" s="51"/>
      <c r="L20" s="51"/>
      <c r="M20" s="51"/>
      <c r="N20" s="51"/>
      <c r="O20" s="51"/>
      <c r="P20" s="51"/>
      <c r="Q20" s="51"/>
      <c r="R20" s="52"/>
      <c r="S20" s="5"/>
    </row>
    <row r="21" spans="1:19" ht="15.75">
      <c r="A21" s="22"/>
      <c r="B21" s="56" t="s">
        <v>36</v>
      </c>
      <c r="C21" s="56"/>
      <c r="D21" s="56"/>
      <c r="E21" s="56"/>
      <c r="F21" s="56"/>
      <c r="G21" s="77"/>
      <c r="H21" s="56" t="str">
        <f>'KEG 1'!H14</f>
        <v>Camat Pasilambena,</v>
      </c>
      <c r="I21" s="77"/>
      <c r="J21" s="77"/>
      <c r="K21" s="51"/>
      <c r="L21" s="51"/>
      <c r="M21" s="51"/>
      <c r="N21" s="51"/>
      <c r="O21" s="51"/>
      <c r="P21" s="51"/>
      <c r="Q21" s="51"/>
      <c r="R21" s="52"/>
      <c r="S21" s="5"/>
    </row>
    <row r="22" spans="1:19" ht="15.75">
      <c r="B22" s="56"/>
      <c r="C22" s="56"/>
      <c r="D22" s="56"/>
      <c r="E22" s="56"/>
      <c r="F22" s="56"/>
      <c r="G22" s="3"/>
      <c r="H22" s="3"/>
      <c r="I22" s="3"/>
      <c r="J22" s="3"/>
    </row>
    <row r="23" spans="1:19" ht="15.75">
      <c r="B23" s="56"/>
      <c r="C23" s="56"/>
      <c r="D23" s="56"/>
      <c r="E23" s="56"/>
      <c r="F23" s="56"/>
      <c r="G23" s="15"/>
      <c r="H23" s="15"/>
      <c r="I23" s="3"/>
      <c r="J23" s="3"/>
    </row>
    <row r="24" spans="1:19" ht="15.75">
      <c r="B24" s="76" t="s">
        <v>37</v>
      </c>
      <c r="C24" s="56"/>
      <c r="D24" s="56"/>
      <c r="E24" s="56"/>
      <c r="F24" s="56"/>
      <c r="G24" s="15"/>
      <c r="H24" s="76" t="str">
        <f>'KEG 1'!H17</f>
        <v>PATTA BAU, S.Sos., M.Si</v>
      </c>
      <c r="I24" s="3"/>
      <c r="J24" s="3"/>
    </row>
    <row r="25" spans="1:19" ht="15.75">
      <c r="B25" s="75" t="s">
        <v>38</v>
      </c>
      <c r="G25" s="74"/>
      <c r="H25" s="75" t="str">
        <f>'KEG 1'!H18</f>
        <v>NIP. 197606112005021010</v>
      </c>
      <c r="I25" s="74"/>
      <c r="J25" s="3"/>
    </row>
  </sheetData>
  <mergeCells count="12">
    <mergeCell ref="R7:R8"/>
    <mergeCell ref="B11:B13"/>
    <mergeCell ref="B16:B18"/>
    <mergeCell ref="G20:J20"/>
    <mergeCell ref="E16:E17"/>
    <mergeCell ref="A2:Q2"/>
    <mergeCell ref="D4:Q4"/>
    <mergeCell ref="A7:A8"/>
    <mergeCell ref="B7:B8"/>
    <mergeCell ref="C7:D8"/>
    <mergeCell ref="E7:E8"/>
    <mergeCell ref="F7:Q7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0"/>
  <sheetViews>
    <sheetView view="pageBreakPreview" zoomScaleSheetLayoutView="100" workbookViewId="0">
      <selection activeCell="A3" sqref="A3:E3"/>
    </sheetView>
  </sheetViews>
  <sheetFormatPr defaultRowHeight="15"/>
  <cols>
    <col min="1" max="1" width="5.85546875" customWidth="1"/>
    <col min="2" max="2" width="39.7109375" customWidth="1"/>
    <col min="3" max="3" width="38.85546875" customWidth="1"/>
    <col min="4" max="4" width="24.5703125" style="1" customWidth="1"/>
    <col min="5" max="5" width="19.28515625" customWidth="1"/>
  </cols>
  <sheetData>
    <row r="1" spans="1:5" s="146" customFormat="1" ht="22.5">
      <c r="A1" s="169" t="s">
        <v>28</v>
      </c>
      <c r="B1" s="169"/>
      <c r="C1" s="169"/>
      <c r="D1" s="169"/>
      <c r="E1" s="169"/>
    </row>
    <row r="2" spans="1:5" s="146" customFormat="1" ht="22.5">
      <c r="A2" s="169" t="s">
        <v>262</v>
      </c>
      <c r="B2" s="169"/>
      <c r="C2" s="169"/>
      <c r="D2" s="169"/>
      <c r="E2" s="169"/>
    </row>
    <row r="3" spans="1:5" s="146" customFormat="1" ht="14.25" customHeight="1">
      <c r="A3" s="170"/>
      <c r="B3" s="170"/>
      <c r="C3" s="170"/>
      <c r="D3" s="170"/>
      <c r="E3" s="170"/>
    </row>
    <row r="4" spans="1:5" ht="25.5" customHeight="1">
      <c r="A4" s="165" t="s">
        <v>4</v>
      </c>
      <c r="B4" s="165" t="s">
        <v>194</v>
      </c>
      <c r="C4" s="165" t="s">
        <v>204</v>
      </c>
      <c r="D4" s="166" t="s">
        <v>205</v>
      </c>
      <c r="E4" s="165" t="s">
        <v>206</v>
      </c>
    </row>
    <row r="5" spans="1:5" ht="45">
      <c r="A5" s="20">
        <v>1</v>
      </c>
      <c r="B5" s="162" t="s">
        <v>229</v>
      </c>
      <c r="C5" s="162" t="s">
        <v>242</v>
      </c>
      <c r="D5" s="163" t="s">
        <v>35</v>
      </c>
      <c r="E5" s="164" t="s">
        <v>243</v>
      </c>
    </row>
    <row r="6" spans="1:5" ht="30">
      <c r="A6" s="20">
        <v>2</v>
      </c>
      <c r="B6" s="162" t="s">
        <v>230</v>
      </c>
      <c r="C6" s="162" t="s">
        <v>244</v>
      </c>
      <c r="D6" s="163" t="s">
        <v>207</v>
      </c>
      <c r="E6" s="164">
        <v>1</v>
      </c>
    </row>
    <row r="7" spans="1:5" ht="30">
      <c r="A7" s="20"/>
      <c r="B7" s="162"/>
      <c r="C7" s="162" t="s">
        <v>245</v>
      </c>
      <c r="D7" s="163" t="s">
        <v>207</v>
      </c>
      <c r="E7" s="164">
        <v>1</v>
      </c>
    </row>
    <row r="8" spans="1:5" ht="30">
      <c r="A8" s="20"/>
      <c r="B8" s="162"/>
      <c r="C8" s="162" t="s">
        <v>250</v>
      </c>
      <c r="D8" s="163"/>
      <c r="E8" s="164"/>
    </row>
    <row r="9" spans="1:5" ht="45">
      <c r="A9" s="20"/>
      <c r="B9" s="162"/>
      <c r="C9" s="162" t="s">
        <v>249</v>
      </c>
      <c r="D9" s="163"/>
      <c r="E9" s="164"/>
    </row>
    <row r="10" spans="1:5" ht="30">
      <c r="A10" s="20"/>
      <c r="B10" s="162"/>
      <c r="C10" s="162" t="s">
        <v>248</v>
      </c>
      <c r="D10" s="163"/>
      <c r="E10" s="164"/>
    </row>
    <row r="11" spans="1:5" ht="30">
      <c r="A11" s="20"/>
      <c r="B11" s="162" t="s">
        <v>231</v>
      </c>
      <c r="C11" s="162" t="s">
        <v>246</v>
      </c>
      <c r="D11" s="163" t="s">
        <v>207</v>
      </c>
      <c r="E11" s="164">
        <v>1</v>
      </c>
    </row>
    <row r="12" spans="1:5" ht="30">
      <c r="A12" s="20"/>
      <c r="B12" s="162"/>
      <c r="C12" s="162" t="s">
        <v>247</v>
      </c>
      <c r="D12" s="163" t="s">
        <v>207</v>
      </c>
      <c r="E12" s="164">
        <v>1</v>
      </c>
    </row>
    <row r="14" spans="1:5" s="152" customFormat="1" ht="16.5">
      <c r="A14" s="150"/>
      <c r="B14" s="150"/>
      <c r="D14" s="213" t="s">
        <v>258</v>
      </c>
    </row>
    <row r="15" spans="1:5" s="152" customFormat="1" ht="16.5">
      <c r="A15" s="151"/>
      <c r="B15" s="151"/>
      <c r="D15" s="150"/>
    </row>
    <row r="16" spans="1:5" s="152" customFormat="1" ht="16.5">
      <c r="D16" s="154" t="s">
        <v>238</v>
      </c>
    </row>
    <row r="17" spans="4:4" s="152" customFormat="1" ht="16.5">
      <c r="D17" s="151"/>
    </row>
    <row r="18" spans="4:4" s="152" customFormat="1" ht="16.5">
      <c r="D18" s="151"/>
    </row>
    <row r="19" spans="4:4" s="152" customFormat="1" ht="16.5">
      <c r="D19" s="154"/>
    </row>
    <row r="20" spans="4:4" s="152" customFormat="1" ht="16.5">
      <c r="D20" s="154" t="s">
        <v>239</v>
      </c>
    </row>
  </sheetData>
  <mergeCells count="3">
    <mergeCell ref="A1:E1"/>
    <mergeCell ref="A2:E2"/>
    <mergeCell ref="A3:E3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4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6"/>
  <dimension ref="A1:S20"/>
  <sheetViews>
    <sheetView view="pageBreakPreview" topLeftCell="A14" zoomScale="93" zoomScaleSheetLayoutView="93" workbookViewId="0">
      <selection activeCell="D6" sqref="D6"/>
    </sheetView>
  </sheetViews>
  <sheetFormatPr defaultRowHeight="15"/>
  <cols>
    <col min="1" max="1" width="5" customWidth="1"/>
    <col min="2" max="2" width="27.85546875" customWidth="1"/>
    <col min="3" max="3" width="3.7109375" customWidth="1"/>
    <col min="4" max="4" width="36.7109375" customWidth="1"/>
    <col min="5" max="5" width="19.140625" customWidth="1"/>
    <col min="6" max="8" width="5.7109375" customWidth="1"/>
    <col min="9" max="9" width="6.28515625" customWidth="1"/>
    <col min="10" max="12" width="5.7109375" customWidth="1"/>
    <col min="13" max="13" width="6.42578125" customWidth="1"/>
    <col min="14" max="17" width="5.7109375" customWidth="1"/>
  </cols>
  <sheetData>
    <row r="1" spans="1:19">
      <c r="A1" s="2"/>
    </row>
    <row r="2" spans="1:19" ht="23.25">
      <c r="A2" s="208" t="s">
        <v>26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6"/>
      <c r="S2" s="5"/>
    </row>
    <row r="3" spans="1:19" ht="23.25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6"/>
      <c r="S3" s="5"/>
    </row>
    <row r="4" spans="1:19">
      <c r="A4" s="2" t="s">
        <v>23</v>
      </c>
      <c r="B4" s="2"/>
      <c r="C4" s="18" t="s">
        <v>6</v>
      </c>
      <c r="D4" s="191" t="str">
        <f>'[1]Contoh Perjakin'!D6:G6</f>
        <v>PENUNJANG URUSAN PEMERINTAHAN DAERAH KABUPATEN/KOTA</v>
      </c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2"/>
      <c r="S4" s="5"/>
    </row>
    <row r="5" spans="1:19" ht="18">
      <c r="A5" s="2" t="s">
        <v>24</v>
      </c>
      <c r="B5" s="2"/>
      <c r="C5" s="65" t="s">
        <v>6</v>
      </c>
      <c r="D5" s="89" t="str">
        <f>'KEG 3'!D5</f>
        <v>Administrasi Barang Milik Daerah pada Perangkat Daerah</v>
      </c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2"/>
      <c r="S5" s="5"/>
    </row>
    <row r="6" spans="1:19" ht="24" thickBo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2"/>
      <c r="S6" s="5"/>
    </row>
    <row r="7" spans="1:19" ht="15.75">
      <c r="A7" s="209" t="s">
        <v>7</v>
      </c>
      <c r="B7" s="197" t="s">
        <v>0</v>
      </c>
      <c r="C7" s="199" t="s">
        <v>8</v>
      </c>
      <c r="D7" s="197"/>
      <c r="E7" s="201" t="s">
        <v>22</v>
      </c>
      <c r="F7" s="203" t="s">
        <v>1</v>
      </c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4"/>
      <c r="R7" s="195" t="s">
        <v>9</v>
      </c>
      <c r="S7" s="5"/>
    </row>
    <row r="8" spans="1:19" ht="15.75" thickBot="1">
      <c r="A8" s="210"/>
      <c r="B8" s="198"/>
      <c r="C8" s="200"/>
      <c r="D8" s="198"/>
      <c r="E8" s="202"/>
      <c r="F8" s="28" t="s">
        <v>10</v>
      </c>
      <c r="G8" s="28" t="s">
        <v>11</v>
      </c>
      <c r="H8" s="28" t="s">
        <v>12</v>
      </c>
      <c r="I8" s="28" t="s">
        <v>13</v>
      </c>
      <c r="J8" s="28" t="s">
        <v>14</v>
      </c>
      <c r="K8" s="28" t="s">
        <v>15</v>
      </c>
      <c r="L8" s="28" t="s">
        <v>16</v>
      </c>
      <c r="M8" s="28" t="s">
        <v>17</v>
      </c>
      <c r="N8" s="28" t="s">
        <v>18</v>
      </c>
      <c r="O8" s="28" t="s">
        <v>19</v>
      </c>
      <c r="P8" s="28" t="s">
        <v>20</v>
      </c>
      <c r="Q8" s="29" t="s">
        <v>21</v>
      </c>
      <c r="R8" s="196"/>
      <c r="S8" s="5"/>
    </row>
    <row r="9" spans="1:19" ht="7.5" customHeight="1" thickTop="1">
      <c r="A9" s="8"/>
      <c r="B9" s="4"/>
      <c r="C9" s="9"/>
      <c r="D9" s="10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3"/>
      <c r="R9" s="14"/>
      <c r="S9" s="5"/>
    </row>
    <row r="10" spans="1:19" ht="49.5" customHeight="1">
      <c r="A10" s="30" t="s">
        <v>29</v>
      </c>
      <c r="B10" s="35" t="str">
        <f>'KEG 3'!B9:D9</f>
        <v>Rekonsiliasi dan Penyusunan Laporan Barang Milik Daerah pada SKPD</v>
      </c>
      <c r="C10" s="36"/>
      <c r="D10" s="27"/>
      <c r="E10" s="24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31"/>
      <c r="R10" s="32"/>
      <c r="S10" s="5"/>
    </row>
    <row r="11" spans="1:19" ht="15.75">
      <c r="A11" s="60">
        <v>1</v>
      </c>
      <c r="B11" s="205" t="str">
        <f>'KEG 3'!F9</f>
        <v>Tersedianya Laporan Aset BMD</v>
      </c>
      <c r="C11" s="33"/>
      <c r="D11" s="26"/>
      <c r="E11" s="24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68"/>
      <c r="R11" s="34"/>
      <c r="S11" s="5"/>
    </row>
    <row r="12" spans="1:19" ht="45">
      <c r="A12" s="62"/>
      <c r="B12" s="206"/>
      <c r="C12" s="33"/>
      <c r="D12" s="129" t="s">
        <v>71</v>
      </c>
      <c r="E12" s="24">
        <v>6320000</v>
      </c>
      <c r="F12" s="25"/>
      <c r="G12" s="25"/>
      <c r="H12" s="87"/>
      <c r="I12" s="25"/>
      <c r="J12" s="25"/>
      <c r="K12" s="87"/>
      <c r="L12" s="25"/>
      <c r="M12" s="25"/>
      <c r="N12" s="87"/>
      <c r="O12" s="25"/>
      <c r="P12" s="25"/>
      <c r="Q12" s="116"/>
      <c r="R12" s="34"/>
      <c r="S12" s="5"/>
    </row>
    <row r="13" spans="1:19" ht="15.75">
      <c r="A13" s="63"/>
      <c r="B13" s="91"/>
      <c r="C13" s="69"/>
      <c r="D13" s="70"/>
      <c r="E13" s="71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8"/>
      <c r="R13" s="72"/>
      <c r="S13" s="5"/>
    </row>
    <row r="14" spans="1:19" ht="15.75">
      <c r="A14" s="22"/>
      <c r="B14" s="37"/>
      <c r="C14" s="48"/>
      <c r="D14" s="49"/>
      <c r="E14" s="50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2"/>
      <c r="S14" s="5"/>
    </row>
    <row r="15" spans="1:19" ht="15.75">
      <c r="A15" s="22"/>
      <c r="B15" s="56" t="s">
        <v>34</v>
      </c>
      <c r="C15" s="56"/>
      <c r="D15" s="56"/>
      <c r="E15" s="56"/>
      <c r="F15" s="56"/>
      <c r="G15" s="189"/>
      <c r="H15" s="189"/>
      <c r="I15" s="189"/>
      <c r="J15" s="189"/>
      <c r="K15" s="51"/>
      <c r="L15" s="51"/>
      <c r="M15" s="51"/>
      <c r="N15" s="51"/>
      <c r="O15" s="51"/>
      <c r="P15" s="51"/>
      <c r="Q15" s="51"/>
      <c r="R15" s="52"/>
      <c r="S15" s="5"/>
    </row>
    <row r="16" spans="1:19" ht="15.75">
      <c r="A16" s="22"/>
      <c r="B16" s="56" t="s">
        <v>36</v>
      </c>
      <c r="C16" s="56"/>
      <c r="D16" s="56"/>
      <c r="E16" s="56"/>
      <c r="F16" s="56"/>
      <c r="G16" s="77"/>
      <c r="H16" s="56" t="str">
        <f>'KEG 1'!H14</f>
        <v>Camat Pasilambena,</v>
      </c>
      <c r="I16" s="77"/>
      <c r="J16" s="77"/>
      <c r="K16" s="51"/>
      <c r="L16" s="51"/>
      <c r="M16" s="51"/>
      <c r="N16" s="51"/>
      <c r="O16" s="51"/>
      <c r="P16" s="51"/>
      <c r="Q16" s="51"/>
      <c r="R16" s="52"/>
      <c r="S16" s="5"/>
    </row>
    <row r="17" spans="2:10" ht="15.75">
      <c r="B17" s="56"/>
      <c r="C17" s="56"/>
      <c r="D17" s="56"/>
      <c r="E17" s="56"/>
      <c r="F17" s="56"/>
      <c r="G17" s="3"/>
      <c r="H17" s="3"/>
      <c r="I17" s="3"/>
      <c r="J17" s="3"/>
    </row>
    <row r="18" spans="2:10" ht="15.75">
      <c r="B18" s="56"/>
      <c r="C18" s="56"/>
      <c r="D18" s="56"/>
      <c r="E18" s="56"/>
      <c r="F18" s="56"/>
      <c r="G18" s="15"/>
      <c r="H18" s="15"/>
      <c r="I18" s="3"/>
      <c r="J18" s="3"/>
    </row>
    <row r="19" spans="2:10" ht="15.75">
      <c r="B19" s="76" t="s">
        <v>37</v>
      </c>
      <c r="C19" s="56"/>
      <c r="D19" s="56"/>
      <c r="E19" s="56"/>
      <c r="F19" s="56"/>
      <c r="G19" s="15"/>
      <c r="H19" s="76" t="str">
        <f>'KEG 1'!H17</f>
        <v>PATTA BAU, S.Sos., M.Si</v>
      </c>
      <c r="I19" s="3"/>
      <c r="J19" s="3"/>
    </row>
    <row r="20" spans="2:10" ht="15.75">
      <c r="B20" s="75" t="s">
        <v>38</v>
      </c>
      <c r="G20" s="74"/>
      <c r="H20" s="75" t="str">
        <f>'KEG 1'!H18</f>
        <v>NIP. 197606112005021010</v>
      </c>
      <c r="I20" s="74"/>
      <c r="J20" s="3"/>
    </row>
  </sheetData>
  <mergeCells count="10">
    <mergeCell ref="R7:R8"/>
    <mergeCell ref="B11:B12"/>
    <mergeCell ref="G15:J15"/>
    <mergeCell ref="A2:Q2"/>
    <mergeCell ref="D4:Q4"/>
    <mergeCell ref="A7:A8"/>
    <mergeCell ref="B7:B8"/>
    <mergeCell ref="C7:D8"/>
    <mergeCell ref="E7:E8"/>
    <mergeCell ref="F7:Q7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4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8"/>
  <dimension ref="A1:S20"/>
  <sheetViews>
    <sheetView view="pageBreakPreview" topLeftCell="A2" zoomScale="93" zoomScaleSheetLayoutView="93" workbookViewId="0">
      <selection activeCell="D6" sqref="D6"/>
    </sheetView>
  </sheetViews>
  <sheetFormatPr defaultRowHeight="15"/>
  <cols>
    <col min="1" max="1" width="5" customWidth="1"/>
    <col min="2" max="2" width="27.85546875" customWidth="1"/>
    <col min="3" max="3" width="3.7109375" customWidth="1"/>
    <col min="4" max="4" width="36.7109375" customWidth="1"/>
    <col min="5" max="5" width="19.140625" customWidth="1"/>
    <col min="6" max="8" width="5.7109375" customWidth="1"/>
    <col min="9" max="9" width="6.28515625" customWidth="1"/>
    <col min="10" max="12" width="5.7109375" customWidth="1"/>
    <col min="13" max="13" width="6.42578125" customWidth="1"/>
    <col min="14" max="17" width="5.7109375" customWidth="1"/>
  </cols>
  <sheetData>
    <row r="1" spans="1:19">
      <c r="A1" s="2"/>
    </row>
    <row r="2" spans="1:19" ht="23.25">
      <c r="A2" s="208" t="s">
        <v>26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6"/>
      <c r="S2" s="5"/>
    </row>
    <row r="3" spans="1:19" ht="23.25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6"/>
      <c r="S3" s="5"/>
    </row>
    <row r="4" spans="1:19">
      <c r="A4" s="2" t="s">
        <v>23</v>
      </c>
      <c r="B4" s="2"/>
      <c r="C4" s="18" t="s">
        <v>6</v>
      </c>
      <c r="D4" s="191" t="str">
        <f>'[1]Contoh Perjakin'!D6:G6</f>
        <v>PENUNJANG URUSAN PEMERINTAHAN DAERAH KABUPATEN/KOTA</v>
      </c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2"/>
      <c r="S4" s="5"/>
    </row>
    <row r="5" spans="1:19" ht="18">
      <c r="A5" s="2" t="s">
        <v>24</v>
      </c>
      <c r="B5" s="2"/>
      <c r="C5" s="65" t="s">
        <v>6</v>
      </c>
      <c r="D5" s="89" t="str">
        <f>'KEG 4'!D5</f>
        <v>Administrasi Kepegawaian Perangkat Daerah</v>
      </c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2"/>
      <c r="S5" s="5"/>
    </row>
    <row r="6" spans="1:19" ht="24" thickBo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2"/>
      <c r="S6" s="5"/>
    </row>
    <row r="7" spans="1:19" ht="15.75">
      <c r="A7" s="209" t="s">
        <v>7</v>
      </c>
      <c r="B7" s="197" t="s">
        <v>0</v>
      </c>
      <c r="C7" s="199" t="s">
        <v>8</v>
      </c>
      <c r="D7" s="197"/>
      <c r="E7" s="201" t="s">
        <v>22</v>
      </c>
      <c r="F7" s="203" t="s">
        <v>1</v>
      </c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4"/>
      <c r="R7" s="195" t="s">
        <v>9</v>
      </c>
      <c r="S7" s="5"/>
    </row>
    <row r="8" spans="1:19" ht="15.75" thickBot="1">
      <c r="A8" s="210"/>
      <c r="B8" s="198"/>
      <c r="C8" s="200"/>
      <c r="D8" s="198"/>
      <c r="E8" s="202"/>
      <c r="F8" s="28" t="s">
        <v>10</v>
      </c>
      <c r="G8" s="28" t="s">
        <v>11</v>
      </c>
      <c r="H8" s="28" t="s">
        <v>12</v>
      </c>
      <c r="I8" s="28" t="s">
        <v>13</v>
      </c>
      <c r="J8" s="28" t="s">
        <v>14</v>
      </c>
      <c r="K8" s="28" t="s">
        <v>15</v>
      </c>
      <c r="L8" s="28" t="s">
        <v>16</v>
      </c>
      <c r="M8" s="28" t="s">
        <v>17</v>
      </c>
      <c r="N8" s="28" t="s">
        <v>18</v>
      </c>
      <c r="O8" s="28" t="s">
        <v>19</v>
      </c>
      <c r="P8" s="28" t="s">
        <v>20</v>
      </c>
      <c r="Q8" s="29" t="s">
        <v>21</v>
      </c>
      <c r="R8" s="196"/>
      <c r="S8" s="5"/>
    </row>
    <row r="9" spans="1:19" ht="7.5" customHeight="1" thickTop="1">
      <c r="A9" s="8"/>
      <c r="B9" s="4"/>
      <c r="C9" s="9"/>
      <c r="D9" s="10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3"/>
      <c r="R9" s="14"/>
      <c r="S9" s="5"/>
    </row>
    <row r="10" spans="1:19" ht="49.5" customHeight="1">
      <c r="A10" s="30" t="s">
        <v>29</v>
      </c>
      <c r="B10" s="35" t="str">
        <f>'KEG 4'!B9:D9</f>
        <v>Koordinasi dan Pelaksanaan Sistem Informasi kepegawaian</v>
      </c>
      <c r="C10" s="36"/>
      <c r="D10" s="27"/>
      <c r="E10" s="24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31"/>
      <c r="R10" s="32"/>
      <c r="S10" s="5"/>
    </row>
    <row r="11" spans="1:19" ht="15.75">
      <c r="A11" s="60">
        <v>1</v>
      </c>
      <c r="B11" s="205" t="str">
        <f>'KEG 4'!F9</f>
        <v>Terkoordinasinya sistem informasi kepegawaian</v>
      </c>
      <c r="C11" s="33"/>
      <c r="D11" s="26"/>
      <c r="E11" s="24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68"/>
      <c r="R11" s="34"/>
      <c r="S11" s="5"/>
    </row>
    <row r="12" spans="1:19" ht="30">
      <c r="A12" s="62"/>
      <c r="B12" s="206"/>
      <c r="C12" s="33"/>
      <c r="D12" s="129" t="s">
        <v>75</v>
      </c>
      <c r="E12" s="24">
        <v>4765000</v>
      </c>
      <c r="F12" s="87"/>
      <c r="G12" s="25"/>
      <c r="H12" s="25"/>
      <c r="I12" s="25"/>
      <c r="J12" s="25"/>
      <c r="K12" s="87"/>
      <c r="L12" s="25"/>
      <c r="M12" s="25"/>
      <c r="N12" s="25"/>
      <c r="O12" s="25"/>
      <c r="P12" s="25"/>
      <c r="Q12" s="31"/>
      <c r="R12" s="34"/>
      <c r="S12" s="5"/>
    </row>
    <row r="13" spans="1:19" ht="15.75">
      <c r="A13" s="63"/>
      <c r="B13" s="91"/>
      <c r="C13" s="69"/>
      <c r="D13" s="70"/>
      <c r="E13" s="71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8"/>
      <c r="R13" s="72"/>
      <c r="S13" s="5"/>
    </row>
    <row r="14" spans="1:19" ht="15.75">
      <c r="A14" s="22"/>
      <c r="B14" s="37"/>
      <c r="C14" s="48"/>
      <c r="D14" s="49"/>
      <c r="E14" s="50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2"/>
      <c r="S14" s="5"/>
    </row>
    <row r="15" spans="1:19" ht="15.75">
      <c r="A15" s="22"/>
      <c r="B15" s="56" t="s">
        <v>34</v>
      </c>
      <c r="C15" s="56"/>
      <c r="D15" s="56"/>
      <c r="E15" s="56"/>
      <c r="F15" s="56"/>
      <c r="G15" s="189"/>
      <c r="H15" s="189"/>
      <c r="I15" s="189"/>
      <c r="J15" s="189"/>
      <c r="K15" s="51"/>
      <c r="L15" s="51"/>
      <c r="M15" s="51"/>
      <c r="N15" s="51"/>
      <c r="O15" s="51"/>
      <c r="P15" s="51"/>
      <c r="Q15" s="51"/>
      <c r="R15" s="52"/>
      <c r="S15" s="5"/>
    </row>
    <row r="16" spans="1:19" ht="15.75">
      <c r="A16" s="22"/>
      <c r="B16" s="56" t="s">
        <v>36</v>
      </c>
      <c r="C16" s="56"/>
      <c r="D16" s="56"/>
      <c r="E16" s="56"/>
      <c r="F16" s="56"/>
      <c r="G16" s="77"/>
      <c r="H16" s="56" t="str">
        <f>'KEG 1'!H14</f>
        <v>Camat Pasilambena,</v>
      </c>
      <c r="I16" s="77"/>
      <c r="J16" s="77"/>
      <c r="K16" s="51"/>
      <c r="L16" s="51"/>
      <c r="M16" s="51"/>
      <c r="N16" s="51"/>
      <c r="O16" s="51"/>
      <c r="P16" s="51"/>
      <c r="Q16" s="51"/>
      <c r="R16" s="52"/>
      <c r="S16" s="5"/>
    </row>
    <row r="17" spans="2:10" ht="15.75">
      <c r="B17" s="56"/>
      <c r="C17" s="56"/>
      <c r="D17" s="56"/>
      <c r="E17" s="56"/>
      <c r="F17" s="56"/>
      <c r="G17" s="3"/>
      <c r="H17" s="3"/>
      <c r="I17" s="3"/>
      <c r="J17" s="3"/>
    </row>
    <row r="18" spans="2:10" ht="15.75">
      <c r="B18" s="56"/>
      <c r="C18" s="56"/>
      <c r="D18" s="56"/>
      <c r="E18" s="56"/>
      <c r="F18" s="56"/>
      <c r="G18" s="15"/>
      <c r="H18" s="15"/>
      <c r="I18" s="3"/>
      <c r="J18" s="3"/>
    </row>
    <row r="19" spans="2:10" ht="15.75">
      <c r="B19" s="76" t="s">
        <v>37</v>
      </c>
      <c r="C19" s="56"/>
      <c r="D19" s="56"/>
      <c r="E19" s="56"/>
      <c r="F19" s="56"/>
      <c r="G19" s="15"/>
      <c r="H19" s="76" t="str">
        <f>'KEG 1'!H17</f>
        <v>PATTA BAU, S.Sos., M.Si</v>
      </c>
      <c r="I19" s="3"/>
      <c r="J19" s="3"/>
    </row>
    <row r="20" spans="2:10" ht="15.75">
      <c r="B20" s="75" t="s">
        <v>38</v>
      </c>
      <c r="G20" s="74"/>
      <c r="H20" s="75" t="str">
        <f>'KEG 1'!H18</f>
        <v>NIP. 197606112005021010</v>
      </c>
      <c r="I20" s="74"/>
      <c r="J20" s="3"/>
    </row>
  </sheetData>
  <mergeCells count="10">
    <mergeCell ref="R7:R8"/>
    <mergeCell ref="B11:B12"/>
    <mergeCell ref="G15:J15"/>
    <mergeCell ref="A2:Q2"/>
    <mergeCell ref="D4:Q4"/>
    <mergeCell ref="A7:A8"/>
    <mergeCell ref="B7:B8"/>
    <mergeCell ref="C7:D8"/>
    <mergeCell ref="E7:E8"/>
    <mergeCell ref="F7:Q7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4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10"/>
  <dimension ref="A1:S38"/>
  <sheetViews>
    <sheetView view="pageBreakPreview" topLeftCell="A25" zoomScale="93" zoomScaleSheetLayoutView="93" workbookViewId="0">
      <selection activeCell="D6" sqref="D6"/>
    </sheetView>
  </sheetViews>
  <sheetFormatPr defaultRowHeight="15"/>
  <cols>
    <col min="1" max="1" width="5" customWidth="1"/>
    <col min="2" max="2" width="27.85546875" customWidth="1"/>
    <col min="3" max="3" width="3.7109375" customWidth="1"/>
    <col min="4" max="4" width="36.7109375" customWidth="1"/>
    <col min="5" max="5" width="19.140625" customWidth="1"/>
    <col min="6" max="8" width="5.7109375" customWidth="1"/>
    <col min="9" max="9" width="6.28515625" customWidth="1"/>
    <col min="10" max="12" width="5.7109375" customWidth="1"/>
    <col min="13" max="13" width="6.42578125" customWidth="1"/>
    <col min="14" max="17" width="5.7109375" customWidth="1"/>
  </cols>
  <sheetData>
    <row r="1" spans="1:19">
      <c r="A1" s="2"/>
    </row>
    <row r="2" spans="1:19" ht="23.25">
      <c r="A2" s="208" t="s">
        <v>26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6"/>
      <c r="S2" s="5"/>
    </row>
    <row r="3" spans="1:19" ht="23.25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6"/>
      <c r="S3" s="5"/>
    </row>
    <row r="4" spans="1:19">
      <c r="A4" s="2" t="s">
        <v>23</v>
      </c>
      <c r="B4" s="2"/>
      <c r="C4" s="18" t="s">
        <v>6</v>
      </c>
      <c r="D4" s="191" t="str">
        <f>'[1]Contoh Perjakin'!D6:G6</f>
        <v>PENUNJANG URUSAN PEMERINTAHAN DAERAH KABUPATEN/KOTA</v>
      </c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2"/>
      <c r="S4" s="5"/>
    </row>
    <row r="5" spans="1:19" ht="18">
      <c r="A5" s="2" t="s">
        <v>24</v>
      </c>
      <c r="B5" s="2"/>
      <c r="C5" s="65" t="s">
        <v>6</v>
      </c>
      <c r="D5" s="89" t="str">
        <f>'KEG 5'!D5</f>
        <v>Administrasi Umum Perangkat Daerah</v>
      </c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2"/>
      <c r="S5" s="5"/>
    </row>
    <row r="6" spans="1:19" ht="24" thickBo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2"/>
      <c r="S6" s="5"/>
    </row>
    <row r="7" spans="1:19" ht="15.75">
      <c r="A7" s="209" t="s">
        <v>7</v>
      </c>
      <c r="B7" s="197" t="s">
        <v>0</v>
      </c>
      <c r="C7" s="199" t="s">
        <v>8</v>
      </c>
      <c r="D7" s="197"/>
      <c r="E7" s="201" t="s">
        <v>22</v>
      </c>
      <c r="F7" s="203" t="s">
        <v>1</v>
      </c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4"/>
      <c r="R7" s="195" t="s">
        <v>9</v>
      </c>
      <c r="S7" s="5"/>
    </row>
    <row r="8" spans="1:19" ht="15.75" thickBot="1">
      <c r="A8" s="210"/>
      <c r="B8" s="198"/>
      <c r="C8" s="200"/>
      <c r="D8" s="198"/>
      <c r="E8" s="202"/>
      <c r="F8" s="28" t="s">
        <v>10</v>
      </c>
      <c r="G8" s="28" t="s">
        <v>11</v>
      </c>
      <c r="H8" s="28" t="s">
        <v>12</v>
      </c>
      <c r="I8" s="28" t="s">
        <v>13</v>
      </c>
      <c r="J8" s="28" t="s">
        <v>14</v>
      </c>
      <c r="K8" s="28" t="s">
        <v>15</v>
      </c>
      <c r="L8" s="28" t="s">
        <v>16</v>
      </c>
      <c r="M8" s="28" t="s">
        <v>17</v>
      </c>
      <c r="N8" s="28" t="s">
        <v>18</v>
      </c>
      <c r="O8" s="28" t="s">
        <v>19</v>
      </c>
      <c r="P8" s="28" t="s">
        <v>20</v>
      </c>
      <c r="Q8" s="29" t="s">
        <v>21</v>
      </c>
      <c r="R8" s="196"/>
      <c r="S8" s="5"/>
    </row>
    <row r="9" spans="1:19" ht="7.5" customHeight="1" thickTop="1">
      <c r="A9" s="8"/>
      <c r="B9" s="4"/>
      <c r="C9" s="9"/>
      <c r="D9" s="10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3"/>
      <c r="R9" s="14"/>
      <c r="S9" s="5"/>
    </row>
    <row r="10" spans="1:19" ht="49.5" customHeight="1">
      <c r="A10" s="30" t="s">
        <v>29</v>
      </c>
      <c r="B10" s="35" t="str">
        <f>'KEG 5'!B9:D9</f>
        <v>Penyediaan Komponen Instalasi  Listrik / Penerangan Bangunan Kantor</v>
      </c>
      <c r="C10" s="36"/>
      <c r="D10" s="27"/>
      <c r="E10" s="24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31"/>
      <c r="R10" s="32"/>
      <c r="S10" s="5"/>
    </row>
    <row r="11" spans="1:19" ht="15.75">
      <c r="A11" s="60">
        <v>1</v>
      </c>
      <c r="B11" s="205" t="str">
        <f>'KEG 5'!F9</f>
        <v>Tersedianya penerangan gedung kantor</v>
      </c>
      <c r="C11" s="33"/>
      <c r="D11" s="26"/>
      <c r="E11" s="24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68"/>
      <c r="R11" s="34"/>
      <c r="S11" s="5"/>
    </row>
    <row r="12" spans="1:19" ht="15.75">
      <c r="A12" s="62"/>
      <c r="B12" s="206"/>
      <c r="C12" s="33"/>
      <c r="D12" s="129" t="s">
        <v>82</v>
      </c>
      <c r="E12" s="24">
        <v>1662000</v>
      </c>
      <c r="F12" s="87"/>
      <c r="G12" s="25"/>
      <c r="H12" s="25"/>
      <c r="I12" s="25"/>
      <c r="J12" s="25"/>
      <c r="K12" s="87"/>
      <c r="L12" s="25"/>
      <c r="M12" s="25"/>
      <c r="N12" s="25"/>
      <c r="O12" s="25"/>
      <c r="P12" s="25"/>
      <c r="Q12" s="31"/>
      <c r="R12" s="34"/>
      <c r="S12" s="5"/>
    </row>
    <row r="13" spans="1:19" ht="49.5" customHeight="1">
      <c r="A13" s="30" t="s">
        <v>30</v>
      </c>
      <c r="B13" s="35" t="str">
        <f>'KEG 5'!B10:D10</f>
        <v>Penyediaan Peralatan dan Perlengkapan Kantor</v>
      </c>
      <c r="C13" s="36"/>
      <c r="D13" s="27"/>
      <c r="E13" s="24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31"/>
      <c r="R13" s="32"/>
      <c r="S13" s="5"/>
    </row>
    <row r="14" spans="1:19" ht="15.75">
      <c r="A14" s="60">
        <v>1</v>
      </c>
      <c r="B14" s="205" t="str">
        <f>'KEG 5'!F10</f>
        <v>Tersedianya peralatan dan perlengkapan kantor</v>
      </c>
      <c r="C14" s="33"/>
      <c r="D14" s="26"/>
      <c r="E14" s="24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68"/>
      <c r="R14" s="34"/>
      <c r="S14" s="5"/>
    </row>
    <row r="15" spans="1:19" ht="15.75">
      <c r="A15" s="62"/>
      <c r="B15" s="206"/>
      <c r="C15" s="33"/>
      <c r="D15" s="129" t="s">
        <v>88</v>
      </c>
      <c r="E15" s="24">
        <v>14222000</v>
      </c>
      <c r="F15" s="25"/>
      <c r="G15" s="87"/>
      <c r="H15" s="25"/>
      <c r="I15" s="25"/>
      <c r="J15" s="25"/>
      <c r="K15" s="25"/>
      <c r="L15" s="25"/>
      <c r="M15" s="25"/>
      <c r="N15" s="25"/>
      <c r="O15" s="25"/>
      <c r="P15" s="25"/>
      <c r="Q15" s="31"/>
      <c r="R15" s="34"/>
      <c r="S15" s="5"/>
    </row>
    <row r="16" spans="1:19" ht="49.5" customHeight="1">
      <c r="A16" s="30" t="s">
        <v>31</v>
      </c>
      <c r="B16" s="35" t="str">
        <f>'KEG 5'!B11:D11</f>
        <v>Penyediaan Bahan Logistik Kantor</v>
      </c>
      <c r="C16" s="36"/>
      <c r="D16" s="27"/>
      <c r="E16" s="24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31"/>
      <c r="R16" s="32"/>
      <c r="S16" s="5"/>
    </row>
    <row r="17" spans="1:19" ht="15.75">
      <c r="A17" s="60">
        <v>1</v>
      </c>
      <c r="B17" s="205" t="str">
        <f>'KEG 5'!F11</f>
        <v>Tersedianya Bahan Logistik Kantor</v>
      </c>
      <c r="C17" s="33"/>
      <c r="D17" s="26"/>
      <c r="E17" s="24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68"/>
      <c r="R17" s="34"/>
      <c r="S17" s="5"/>
    </row>
    <row r="18" spans="1:19" ht="15.75">
      <c r="A18" s="62"/>
      <c r="B18" s="206"/>
      <c r="C18" s="33"/>
      <c r="D18" s="129" t="s">
        <v>93</v>
      </c>
      <c r="E18" s="24">
        <v>20459233</v>
      </c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116"/>
      <c r="R18" s="34"/>
      <c r="S18" s="5"/>
    </row>
    <row r="19" spans="1:19" ht="49.5" customHeight="1">
      <c r="A19" s="30" t="s">
        <v>94</v>
      </c>
      <c r="B19" s="35" t="str">
        <f>'KEG 5'!B12:D12</f>
        <v>Penyediaan Barang Cetakan dan Penggandaan</v>
      </c>
      <c r="C19" s="36"/>
      <c r="D19" s="27"/>
      <c r="E19" s="24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31"/>
      <c r="R19" s="32"/>
      <c r="S19" s="5"/>
    </row>
    <row r="20" spans="1:19" ht="15.75">
      <c r="A20" s="60">
        <v>1</v>
      </c>
      <c r="B20" s="205" t="str">
        <f>'KEG 5'!F12</f>
        <v>Tersedianya Barang Cetakan dan Penggandaan</v>
      </c>
      <c r="C20" s="33"/>
      <c r="D20" s="26"/>
      <c r="E20" s="24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68"/>
      <c r="R20" s="34"/>
      <c r="S20" s="5"/>
    </row>
    <row r="21" spans="1:19" ht="45">
      <c r="A21" s="62"/>
      <c r="B21" s="206"/>
      <c r="C21" s="33"/>
      <c r="D21" s="129" t="s">
        <v>101</v>
      </c>
      <c r="E21" s="24">
        <v>6000000</v>
      </c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116"/>
      <c r="R21" s="34"/>
      <c r="S21" s="5"/>
    </row>
    <row r="22" spans="1:19" ht="49.5" customHeight="1">
      <c r="A22" s="30" t="s">
        <v>95</v>
      </c>
      <c r="B22" s="35" t="str">
        <f>'KEG 5'!B13:D13</f>
        <v>Penyedia Bahan Bacaan dan Peraturan Perundang-undangan</v>
      </c>
      <c r="C22" s="36"/>
      <c r="D22" s="27"/>
      <c r="E22" s="24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31"/>
      <c r="R22" s="32"/>
      <c r="S22" s="5"/>
    </row>
    <row r="23" spans="1:19" ht="15.75">
      <c r="A23" s="60">
        <v>1</v>
      </c>
      <c r="B23" s="205" t="str">
        <f>'KEG 5'!F13</f>
        <v>Tersedianya bahan bacaan dan peraturan perundang-undangan</v>
      </c>
      <c r="C23" s="33"/>
      <c r="D23" s="26"/>
      <c r="E23" s="24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68"/>
      <c r="R23" s="34"/>
      <c r="S23" s="5"/>
    </row>
    <row r="24" spans="1:19" ht="33" customHeight="1">
      <c r="A24" s="62"/>
      <c r="B24" s="206"/>
      <c r="C24" s="33"/>
      <c r="D24" s="129" t="s">
        <v>106</v>
      </c>
      <c r="E24" s="24">
        <v>2460000</v>
      </c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116"/>
      <c r="R24" s="34"/>
      <c r="S24" s="5"/>
    </row>
    <row r="25" spans="1:19" ht="49.5" customHeight="1">
      <c r="A25" s="30" t="s">
        <v>96</v>
      </c>
      <c r="B25" s="35" t="str">
        <f>'KEG 5'!B14:D14</f>
        <v>Fasilitasi Kunjungan Tamu</v>
      </c>
      <c r="C25" s="36"/>
      <c r="D25" s="27"/>
      <c r="E25" s="24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31"/>
      <c r="R25" s="32"/>
      <c r="S25" s="5"/>
    </row>
    <row r="26" spans="1:19" ht="15.75">
      <c r="A26" s="60">
        <v>1</v>
      </c>
      <c r="B26" s="205" t="str">
        <f>'KEG 5'!F14</f>
        <v>Terfasilitasinya kunjungan tamu</v>
      </c>
      <c r="C26" s="33"/>
      <c r="D26" s="26"/>
      <c r="E26" s="24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68"/>
      <c r="R26" s="34"/>
      <c r="S26" s="5"/>
    </row>
    <row r="27" spans="1:19" ht="30">
      <c r="A27" s="62"/>
      <c r="B27" s="206"/>
      <c r="C27" s="33"/>
      <c r="D27" s="129" t="s">
        <v>111</v>
      </c>
      <c r="E27" s="24">
        <v>21240000</v>
      </c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116"/>
      <c r="R27" s="34"/>
      <c r="S27" s="5"/>
    </row>
    <row r="28" spans="1:19" ht="49.5" customHeight="1">
      <c r="A28" s="30" t="s">
        <v>112</v>
      </c>
      <c r="B28" s="35" t="str">
        <f>'KEG 5'!B15:D15</f>
        <v>Penyelenggaraan Rapat dan Koordinasi dan Konsultasi SKPD</v>
      </c>
      <c r="C28" s="36"/>
      <c r="D28" s="27"/>
      <c r="E28" s="24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31"/>
      <c r="R28" s="32"/>
      <c r="S28" s="5"/>
    </row>
    <row r="29" spans="1:19" ht="15.75">
      <c r="A29" s="60">
        <v>1</v>
      </c>
      <c r="B29" s="205" t="str">
        <f>'KEG 5'!F15</f>
        <v>Terlaksananya koordinasi dan konsultasi</v>
      </c>
      <c r="C29" s="33"/>
      <c r="D29" s="26"/>
      <c r="E29" s="24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68"/>
      <c r="R29" s="34"/>
      <c r="S29" s="5"/>
    </row>
    <row r="30" spans="1:19" ht="30">
      <c r="A30" s="62"/>
      <c r="B30" s="206"/>
      <c r="C30" s="33"/>
      <c r="D30" s="129" t="s">
        <v>116</v>
      </c>
      <c r="E30" s="24">
        <v>149585000</v>
      </c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116"/>
      <c r="R30" s="34"/>
      <c r="S30" s="5"/>
    </row>
    <row r="31" spans="1:19" ht="15.75">
      <c r="A31" s="63"/>
      <c r="B31" s="91"/>
      <c r="C31" s="69"/>
      <c r="D31" s="70"/>
      <c r="E31" s="71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8"/>
      <c r="R31" s="72"/>
      <c r="S31" s="5"/>
    </row>
    <row r="32" spans="1:19" ht="15.75">
      <c r="A32" s="22"/>
      <c r="B32" s="37"/>
      <c r="C32" s="48"/>
      <c r="D32" s="49"/>
      <c r="E32" s="50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2"/>
      <c r="S32" s="5"/>
    </row>
    <row r="33" spans="1:19" ht="15.75">
      <c r="A33" s="22"/>
      <c r="B33" s="56" t="s">
        <v>34</v>
      </c>
      <c r="C33" s="56"/>
      <c r="D33" s="56"/>
      <c r="E33" s="56"/>
      <c r="F33" s="56"/>
      <c r="G33" s="189"/>
      <c r="H33" s="189"/>
      <c r="I33" s="189"/>
      <c r="J33" s="189"/>
      <c r="K33" s="51"/>
      <c r="L33" s="51"/>
      <c r="M33" s="51"/>
      <c r="N33" s="51"/>
      <c r="O33" s="51"/>
      <c r="P33" s="51"/>
      <c r="Q33" s="51"/>
      <c r="R33" s="52"/>
      <c r="S33" s="5"/>
    </row>
    <row r="34" spans="1:19" ht="15.75">
      <c r="A34" s="22"/>
      <c r="B34" s="56" t="s">
        <v>36</v>
      </c>
      <c r="C34" s="56"/>
      <c r="D34" s="56"/>
      <c r="E34" s="56"/>
      <c r="F34" s="56"/>
      <c r="G34" s="77"/>
      <c r="H34" s="56" t="str">
        <f>'KEG 1'!H14</f>
        <v>Camat Pasilambena,</v>
      </c>
      <c r="I34" s="77"/>
      <c r="J34" s="77"/>
      <c r="K34" s="51"/>
      <c r="L34" s="51"/>
      <c r="M34" s="51"/>
      <c r="N34" s="51"/>
      <c r="O34" s="51"/>
      <c r="P34" s="51"/>
      <c r="Q34" s="51"/>
      <c r="R34" s="52"/>
      <c r="S34" s="5"/>
    </row>
    <row r="35" spans="1:19" ht="15.75">
      <c r="B35" s="56"/>
      <c r="C35" s="56"/>
      <c r="D35" s="56"/>
      <c r="E35" s="56"/>
      <c r="F35" s="56"/>
      <c r="G35" s="3"/>
      <c r="H35" s="3"/>
      <c r="I35" s="3"/>
      <c r="J35" s="3"/>
    </row>
    <row r="36" spans="1:19" ht="15.75">
      <c r="B36" s="56"/>
      <c r="C36" s="56"/>
      <c r="D36" s="56"/>
      <c r="E36" s="56"/>
      <c r="F36" s="56"/>
      <c r="G36" s="15"/>
      <c r="H36" s="15"/>
      <c r="I36" s="3"/>
      <c r="J36" s="3"/>
    </row>
    <row r="37" spans="1:19" ht="15.75">
      <c r="B37" s="76" t="s">
        <v>37</v>
      </c>
      <c r="C37" s="56"/>
      <c r="D37" s="56"/>
      <c r="E37" s="56"/>
      <c r="F37" s="56"/>
      <c r="G37" s="15"/>
      <c r="H37" s="76" t="str">
        <f>'KEG 1'!H17</f>
        <v>PATTA BAU, S.Sos., M.Si</v>
      </c>
      <c r="I37" s="3"/>
      <c r="J37" s="3"/>
    </row>
    <row r="38" spans="1:19" ht="15.75">
      <c r="B38" s="75" t="s">
        <v>38</v>
      </c>
      <c r="G38" s="74"/>
      <c r="H38" s="75" t="str">
        <f>'KEG 1'!H18</f>
        <v>NIP. 197606112005021010</v>
      </c>
      <c r="I38" s="74"/>
      <c r="J38" s="3"/>
    </row>
  </sheetData>
  <mergeCells count="16">
    <mergeCell ref="R7:R8"/>
    <mergeCell ref="B11:B12"/>
    <mergeCell ref="G33:J33"/>
    <mergeCell ref="B14:B15"/>
    <mergeCell ref="B17:B18"/>
    <mergeCell ref="B20:B21"/>
    <mergeCell ref="B23:B24"/>
    <mergeCell ref="B26:B27"/>
    <mergeCell ref="B29:B30"/>
    <mergeCell ref="A2:Q2"/>
    <mergeCell ref="D4:Q4"/>
    <mergeCell ref="A7:A8"/>
    <mergeCell ref="B7:B8"/>
    <mergeCell ref="C7:D8"/>
    <mergeCell ref="E7:E8"/>
    <mergeCell ref="F7:Q7"/>
  </mergeCells>
  <pageMargins left="0.70866141732283505" right="0.70866141732283505" top="0.74803149606299202" bottom="0.74803149606299202" header="0.31496062992126" footer="0.31496062992126"/>
  <pageSetup paperSize="5" scale="90" orientation="landscape" horizontalDpi="4294967294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12"/>
  <dimension ref="A1:S25"/>
  <sheetViews>
    <sheetView view="pageBreakPreview" topLeftCell="A13" zoomScale="93" zoomScaleSheetLayoutView="93" workbookViewId="0">
      <selection activeCell="D6" sqref="D6"/>
    </sheetView>
  </sheetViews>
  <sheetFormatPr defaultRowHeight="15"/>
  <cols>
    <col min="1" max="1" width="5" customWidth="1"/>
    <col min="2" max="2" width="27.85546875" customWidth="1"/>
    <col min="3" max="3" width="3.7109375" customWidth="1"/>
    <col min="4" max="4" width="36.7109375" customWidth="1"/>
    <col min="5" max="5" width="19.140625" customWidth="1"/>
    <col min="6" max="8" width="5.7109375" customWidth="1"/>
    <col min="9" max="9" width="6.28515625" customWidth="1"/>
    <col min="10" max="12" width="5.7109375" customWidth="1"/>
    <col min="13" max="13" width="6.42578125" customWidth="1"/>
    <col min="14" max="17" width="5.7109375" customWidth="1"/>
  </cols>
  <sheetData>
    <row r="1" spans="1:19">
      <c r="A1" s="2"/>
    </row>
    <row r="2" spans="1:19" ht="23.25">
      <c r="A2" s="208" t="s">
        <v>26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6"/>
      <c r="S2" s="5"/>
    </row>
    <row r="3" spans="1:19" ht="23.25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6"/>
      <c r="S3" s="5"/>
    </row>
    <row r="4" spans="1:19">
      <c r="A4" s="2" t="s">
        <v>23</v>
      </c>
      <c r="B4" s="2"/>
      <c r="C4" s="18" t="s">
        <v>6</v>
      </c>
      <c r="D4" s="191" t="str">
        <f>'[1]Contoh Perjakin'!D6:G6</f>
        <v>PENUNJANG URUSAN PEMERINTAHAN DAERAH KABUPATEN/KOTA</v>
      </c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2"/>
      <c r="S4" s="5"/>
    </row>
    <row r="5" spans="1:19" ht="18">
      <c r="A5" s="2" t="s">
        <v>24</v>
      </c>
      <c r="B5" s="2"/>
      <c r="C5" s="65" t="s">
        <v>6</v>
      </c>
      <c r="D5" s="114" t="str">
        <f>'KEG 6'!D5</f>
        <v>Penyediaan Jasa Penunjang Urusan Pemerintahan Daerah</v>
      </c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2"/>
      <c r="S5" s="5"/>
    </row>
    <row r="6" spans="1:19" ht="24" thickBo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2"/>
      <c r="S6" s="5"/>
    </row>
    <row r="7" spans="1:19" ht="15.75">
      <c r="A7" s="209" t="s">
        <v>7</v>
      </c>
      <c r="B7" s="197" t="s">
        <v>0</v>
      </c>
      <c r="C7" s="199" t="s">
        <v>8</v>
      </c>
      <c r="D7" s="197"/>
      <c r="E7" s="201" t="s">
        <v>22</v>
      </c>
      <c r="F7" s="203" t="s">
        <v>1</v>
      </c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4"/>
      <c r="R7" s="195" t="s">
        <v>9</v>
      </c>
      <c r="S7" s="5"/>
    </row>
    <row r="8" spans="1:19" ht="15.75" thickBot="1">
      <c r="A8" s="210"/>
      <c r="B8" s="198"/>
      <c r="C8" s="200"/>
      <c r="D8" s="198"/>
      <c r="E8" s="202"/>
      <c r="F8" s="28" t="s">
        <v>10</v>
      </c>
      <c r="G8" s="28" t="s">
        <v>11</v>
      </c>
      <c r="H8" s="28" t="s">
        <v>12</v>
      </c>
      <c r="I8" s="28" t="s">
        <v>13</v>
      </c>
      <c r="J8" s="28" t="s">
        <v>14</v>
      </c>
      <c r="K8" s="28" t="s">
        <v>15</v>
      </c>
      <c r="L8" s="28" t="s">
        <v>16</v>
      </c>
      <c r="M8" s="28" t="s">
        <v>17</v>
      </c>
      <c r="N8" s="28" t="s">
        <v>18</v>
      </c>
      <c r="O8" s="28" t="s">
        <v>19</v>
      </c>
      <c r="P8" s="28" t="s">
        <v>20</v>
      </c>
      <c r="Q8" s="29" t="s">
        <v>21</v>
      </c>
      <c r="R8" s="196"/>
      <c r="S8" s="5"/>
    </row>
    <row r="9" spans="1:19" ht="7.5" customHeight="1" thickTop="1">
      <c r="A9" s="8"/>
      <c r="B9" s="4"/>
      <c r="C9" s="9"/>
      <c r="D9" s="10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3"/>
      <c r="R9" s="14"/>
      <c r="S9" s="5"/>
    </row>
    <row r="10" spans="1:19" ht="49.5" customHeight="1">
      <c r="A10" s="30" t="s">
        <v>29</v>
      </c>
      <c r="B10" s="35" t="str">
        <f>'KEG 6'!B9:D9</f>
        <v>Penyediaan Jasa Komunikasi, Sumber Daya Air dan Listrik</v>
      </c>
      <c r="C10" s="36"/>
      <c r="D10" s="27"/>
      <c r="E10" s="24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31"/>
      <c r="R10" s="32"/>
      <c r="S10" s="5"/>
    </row>
    <row r="11" spans="1:19" ht="15.75">
      <c r="A11" s="60">
        <v>1</v>
      </c>
      <c r="B11" s="205" t="str">
        <f>'KEG 6'!F9</f>
        <v>Tersedianya komunikasi, air dan listrik untuk dukungan administrasi perkantoran</v>
      </c>
      <c r="C11" s="33"/>
      <c r="D11" s="26"/>
      <c r="E11" s="24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68"/>
      <c r="R11" s="34"/>
      <c r="S11" s="5"/>
    </row>
    <row r="12" spans="1:19" ht="30">
      <c r="A12" s="62"/>
      <c r="B12" s="206"/>
      <c r="C12" s="33"/>
      <c r="D12" s="129" t="s">
        <v>127</v>
      </c>
      <c r="E12" s="24">
        <v>21486000</v>
      </c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116"/>
      <c r="R12" s="34"/>
      <c r="S12" s="5"/>
    </row>
    <row r="13" spans="1:19" ht="49.5" customHeight="1">
      <c r="A13" s="30" t="s">
        <v>30</v>
      </c>
      <c r="B13" s="35" t="str">
        <f>'KEG 6'!B10:D10</f>
        <v>Penyediaan Jasa Peralatan dan Perlengkapan Kantor</v>
      </c>
      <c r="C13" s="36"/>
      <c r="D13" s="27"/>
      <c r="E13" s="24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31"/>
      <c r="R13" s="32"/>
      <c r="S13" s="5"/>
    </row>
    <row r="14" spans="1:19" ht="15.75">
      <c r="A14" s="60">
        <v>1</v>
      </c>
      <c r="B14" s="205" t="str">
        <f>'KEG 6'!F10</f>
        <v>Tersedianya jasa peralatan dan perlengkapan kantor</v>
      </c>
      <c r="C14" s="33"/>
      <c r="D14" s="26"/>
      <c r="E14" s="24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68"/>
      <c r="R14" s="34"/>
      <c r="S14" s="5"/>
    </row>
    <row r="15" spans="1:19" ht="15.75">
      <c r="A15" s="62"/>
      <c r="B15" s="206"/>
      <c r="C15" s="33"/>
      <c r="D15" s="129" t="s">
        <v>128</v>
      </c>
      <c r="E15" s="24">
        <v>15000000</v>
      </c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116"/>
      <c r="R15" s="34"/>
      <c r="S15" s="5"/>
    </row>
    <row r="16" spans="1:19" ht="49.5" customHeight="1">
      <c r="A16" s="30" t="s">
        <v>31</v>
      </c>
      <c r="B16" s="35" t="str">
        <f>'KEG 6'!B11:D11</f>
        <v>Penyediaan Jasa Pelayanan Umum Kantor</v>
      </c>
      <c r="C16" s="36"/>
      <c r="D16" s="27"/>
      <c r="E16" s="24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31"/>
      <c r="R16" s="32"/>
      <c r="S16" s="5"/>
    </row>
    <row r="17" spans="1:19" ht="15.75">
      <c r="A17" s="60">
        <v>1</v>
      </c>
      <c r="B17" s="205" t="str">
        <f>'KEG 6'!F11</f>
        <v>Tersedianya jasa pelayanan umum kantor</v>
      </c>
      <c r="C17" s="33"/>
      <c r="D17" s="26"/>
      <c r="E17" s="24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68"/>
      <c r="R17" s="34"/>
      <c r="S17" s="5"/>
    </row>
    <row r="18" spans="1:19" ht="15.75">
      <c r="A18" s="63"/>
      <c r="B18" s="207"/>
      <c r="C18" s="69"/>
      <c r="D18" s="129" t="s">
        <v>129</v>
      </c>
      <c r="E18" s="71">
        <v>56755200</v>
      </c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8"/>
      <c r="R18" s="34"/>
      <c r="S18" s="5"/>
    </row>
    <row r="19" spans="1:19" ht="15.75">
      <c r="A19" s="22"/>
      <c r="B19" s="37"/>
      <c r="C19" s="48"/>
      <c r="D19" s="49"/>
      <c r="E19" s="50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2"/>
      <c r="S19" s="5"/>
    </row>
    <row r="20" spans="1:19" ht="15.75">
      <c r="A20" s="22"/>
      <c r="B20" s="56" t="s">
        <v>34</v>
      </c>
      <c r="C20" s="56"/>
      <c r="D20" s="56"/>
      <c r="E20" s="56"/>
      <c r="F20" s="56"/>
      <c r="G20" s="189"/>
      <c r="H20" s="189"/>
      <c r="I20" s="189"/>
      <c r="J20" s="189"/>
      <c r="K20" s="51"/>
      <c r="L20" s="51"/>
      <c r="M20" s="51"/>
      <c r="N20" s="51"/>
      <c r="O20" s="51"/>
      <c r="P20" s="51"/>
      <c r="Q20" s="51"/>
      <c r="R20" s="52"/>
      <c r="S20" s="5"/>
    </row>
    <row r="21" spans="1:19" ht="15.75">
      <c r="A21" s="22"/>
      <c r="B21" s="56" t="s">
        <v>36</v>
      </c>
      <c r="C21" s="56"/>
      <c r="D21" s="56"/>
      <c r="E21" s="56"/>
      <c r="F21" s="56"/>
      <c r="G21" s="77"/>
      <c r="H21" s="56" t="str">
        <f>'KEG 1'!H14</f>
        <v>Camat Pasilambena,</v>
      </c>
      <c r="I21" s="77"/>
      <c r="J21" s="77"/>
      <c r="K21" s="51"/>
      <c r="L21" s="51"/>
      <c r="M21" s="51"/>
      <c r="N21" s="51"/>
      <c r="O21" s="51"/>
      <c r="P21" s="51"/>
      <c r="Q21" s="51"/>
      <c r="R21" s="52"/>
      <c r="S21" s="5"/>
    </row>
    <row r="22" spans="1:19" ht="15.75">
      <c r="B22" s="56"/>
      <c r="C22" s="56"/>
      <c r="D22" s="56"/>
      <c r="E22" s="56"/>
      <c r="F22" s="56"/>
      <c r="G22" s="3"/>
      <c r="H22" s="3"/>
      <c r="I22" s="3"/>
      <c r="J22" s="3"/>
    </row>
    <row r="23" spans="1:19" ht="15.75">
      <c r="B23" s="56"/>
      <c r="C23" s="56"/>
      <c r="D23" s="56"/>
      <c r="E23" s="56"/>
      <c r="F23" s="56"/>
      <c r="G23" s="15"/>
      <c r="H23" s="15"/>
      <c r="I23" s="3"/>
      <c r="J23" s="3"/>
    </row>
    <row r="24" spans="1:19" ht="15.75">
      <c r="B24" s="76" t="s">
        <v>37</v>
      </c>
      <c r="C24" s="56"/>
      <c r="D24" s="56"/>
      <c r="E24" s="56"/>
      <c r="F24" s="56"/>
      <c r="G24" s="15"/>
      <c r="H24" s="76" t="str">
        <f>'KEG 1'!H17</f>
        <v>PATTA BAU, S.Sos., M.Si</v>
      </c>
      <c r="I24" s="3"/>
      <c r="J24" s="3"/>
    </row>
    <row r="25" spans="1:19" ht="15.75">
      <c r="B25" s="75" t="s">
        <v>38</v>
      </c>
      <c r="G25" s="74"/>
      <c r="H25" s="75" t="str">
        <f>'KEG 1'!H18</f>
        <v>NIP. 197606112005021010</v>
      </c>
      <c r="I25" s="74"/>
      <c r="J25" s="3"/>
    </row>
  </sheetData>
  <mergeCells count="12">
    <mergeCell ref="A2:Q2"/>
    <mergeCell ref="D4:Q4"/>
    <mergeCell ref="A7:A8"/>
    <mergeCell ref="B7:B8"/>
    <mergeCell ref="C7:D8"/>
    <mergeCell ref="E7:E8"/>
    <mergeCell ref="F7:Q7"/>
    <mergeCell ref="G20:J20"/>
    <mergeCell ref="R7:R8"/>
    <mergeCell ref="B11:B12"/>
    <mergeCell ref="B14:B15"/>
    <mergeCell ref="B17:B18"/>
  </mergeCells>
  <pageMargins left="0.70866141732283505" right="0.70866141732283505" top="0.74803149606299202" bottom="0.74803149606299202" header="0.31496062992126" footer="0.31496062992126"/>
  <pageSetup paperSize="5" scale="90" orientation="landscape" horizontalDpi="4294967294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14"/>
  <dimension ref="A1:S19"/>
  <sheetViews>
    <sheetView view="pageBreakPreview" topLeftCell="A4" zoomScale="93" zoomScaleSheetLayoutView="93" workbookViewId="0">
      <selection activeCell="D6" sqref="D6"/>
    </sheetView>
  </sheetViews>
  <sheetFormatPr defaultRowHeight="15"/>
  <cols>
    <col min="1" max="1" width="5" customWidth="1"/>
    <col min="2" max="2" width="27.85546875" customWidth="1"/>
    <col min="3" max="3" width="3.7109375" customWidth="1"/>
    <col min="4" max="4" width="36.7109375" customWidth="1"/>
    <col min="5" max="5" width="19.140625" customWidth="1"/>
    <col min="6" max="8" width="5.7109375" customWidth="1"/>
    <col min="9" max="9" width="6.28515625" customWidth="1"/>
    <col min="10" max="12" width="5.7109375" customWidth="1"/>
    <col min="13" max="13" width="6.42578125" customWidth="1"/>
    <col min="14" max="17" width="5.7109375" customWidth="1"/>
  </cols>
  <sheetData>
    <row r="1" spans="1:19">
      <c r="A1" s="2"/>
    </row>
    <row r="2" spans="1:19" ht="23.25">
      <c r="A2" s="208" t="s">
        <v>26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6"/>
      <c r="S2" s="5"/>
    </row>
    <row r="3" spans="1:19" ht="23.25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6"/>
      <c r="S3" s="5"/>
    </row>
    <row r="4" spans="1:19">
      <c r="A4" s="2" t="s">
        <v>23</v>
      </c>
      <c r="B4" s="2"/>
      <c r="C4" s="18" t="s">
        <v>6</v>
      </c>
      <c r="D4" s="191" t="str">
        <f>'[1]Contoh Perjakin'!D6:G6</f>
        <v>PENUNJANG URUSAN PEMERINTAHAN DAERAH KABUPATEN/KOTA</v>
      </c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2"/>
      <c r="S4" s="5"/>
    </row>
    <row r="5" spans="1:19" ht="18">
      <c r="A5" s="2" t="s">
        <v>24</v>
      </c>
      <c r="B5" s="2"/>
      <c r="C5" s="65" t="s">
        <v>6</v>
      </c>
      <c r="D5" s="114" t="str">
        <f>'KEG 7'!D5</f>
        <v>Pemeliharaan Barang Milik Daerah Penunjang Urusan Pemerintahan Daerah</v>
      </c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2"/>
      <c r="S5" s="5"/>
    </row>
    <row r="6" spans="1:19" ht="24" thickBo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2"/>
      <c r="S6" s="5"/>
    </row>
    <row r="7" spans="1:19" ht="15.75">
      <c r="A7" s="209" t="s">
        <v>7</v>
      </c>
      <c r="B7" s="197" t="s">
        <v>0</v>
      </c>
      <c r="C7" s="199" t="s">
        <v>8</v>
      </c>
      <c r="D7" s="197"/>
      <c r="E7" s="201" t="s">
        <v>22</v>
      </c>
      <c r="F7" s="203" t="s">
        <v>1</v>
      </c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4"/>
      <c r="R7" s="195" t="s">
        <v>9</v>
      </c>
      <c r="S7" s="5"/>
    </row>
    <row r="8" spans="1:19" ht="15.75" thickBot="1">
      <c r="A8" s="210"/>
      <c r="B8" s="198"/>
      <c r="C8" s="200"/>
      <c r="D8" s="198"/>
      <c r="E8" s="202"/>
      <c r="F8" s="28" t="s">
        <v>10</v>
      </c>
      <c r="G8" s="28" t="s">
        <v>11</v>
      </c>
      <c r="H8" s="28" t="s">
        <v>12</v>
      </c>
      <c r="I8" s="28" t="s">
        <v>13</v>
      </c>
      <c r="J8" s="28" t="s">
        <v>14</v>
      </c>
      <c r="K8" s="28" t="s">
        <v>15</v>
      </c>
      <c r="L8" s="28" t="s">
        <v>16</v>
      </c>
      <c r="M8" s="28" t="s">
        <v>17</v>
      </c>
      <c r="N8" s="28" t="s">
        <v>18</v>
      </c>
      <c r="O8" s="28" t="s">
        <v>19</v>
      </c>
      <c r="P8" s="28" t="s">
        <v>20</v>
      </c>
      <c r="Q8" s="29" t="s">
        <v>21</v>
      </c>
      <c r="R8" s="196"/>
      <c r="S8" s="5"/>
    </row>
    <row r="9" spans="1:19" ht="7.5" customHeight="1" thickTop="1">
      <c r="A9" s="8"/>
      <c r="B9" s="4"/>
      <c r="C9" s="9"/>
      <c r="D9" s="10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3"/>
      <c r="R9" s="14"/>
      <c r="S9" s="5"/>
    </row>
    <row r="10" spans="1:19" ht="49.5" customHeight="1">
      <c r="A10" s="30" t="s">
        <v>29</v>
      </c>
      <c r="B10" s="35" t="str">
        <f>'KEG 7'!B9:D9</f>
        <v>Pemeliharaan Peralatan dan Mesin Lainnya</v>
      </c>
      <c r="C10" s="36"/>
      <c r="D10" s="27"/>
      <c r="E10" s="24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31"/>
      <c r="R10" s="32"/>
      <c r="S10" s="5"/>
    </row>
    <row r="11" spans="1:19" ht="15.75">
      <c r="A11" s="60">
        <v>1</v>
      </c>
      <c r="B11" s="205" t="str">
        <f>'KEG 7'!F9</f>
        <v>Terpeliharanya peralatan dan pendukung kegiatan andministrasi perkantoran</v>
      </c>
      <c r="C11" s="33"/>
      <c r="D11" s="26"/>
      <c r="E11" s="24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68"/>
      <c r="R11" s="34"/>
      <c r="S11" s="5"/>
    </row>
    <row r="12" spans="1:19" ht="30">
      <c r="A12" s="63"/>
      <c r="B12" s="207"/>
      <c r="C12" s="69"/>
      <c r="D12" s="129" t="s">
        <v>135</v>
      </c>
      <c r="E12" s="71">
        <v>44420000</v>
      </c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8"/>
      <c r="R12" s="72"/>
      <c r="S12" s="5"/>
    </row>
    <row r="13" spans="1:19" ht="15.75">
      <c r="A13" s="22"/>
      <c r="B13" s="37"/>
      <c r="C13" s="48"/>
      <c r="D13" s="49"/>
      <c r="E13" s="50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2"/>
      <c r="S13" s="5"/>
    </row>
    <row r="14" spans="1:19" ht="15.75">
      <c r="A14" s="22"/>
      <c r="B14" s="56" t="s">
        <v>34</v>
      </c>
      <c r="C14" s="56"/>
      <c r="D14" s="56"/>
      <c r="E14" s="56"/>
      <c r="F14" s="56"/>
      <c r="G14" s="189"/>
      <c r="H14" s="189"/>
      <c r="I14" s="189"/>
      <c r="J14" s="189"/>
      <c r="K14" s="51"/>
      <c r="L14" s="51"/>
      <c r="M14" s="51"/>
      <c r="N14" s="51"/>
      <c r="O14" s="51"/>
      <c r="P14" s="51"/>
      <c r="Q14" s="51"/>
      <c r="R14" s="52"/>
      <c r="S14" s="5"/>
    </row>
    <row r="15" spans="1:19" ht="15.75">
      <c r="A15" s="22"/>
      <c r="B15" s="56" t="s">
        <v>36</v>
      </c>
      <c r="C15" s="56"/>
      <c r="D15" s="56"/>
      <c r="E15" s="56"/>
      <c r="F15" s="56"/>
      <c r="G15" s="77"/>
      <c r="H15" s="56" t="str">
        <f>'KEG 1'!H14</f>
        <v>Camat Pasilambena,</v>
      </c>
      <c r="I15" s="77"/>
      <c r="J15" s="77"/>
      <c r="K15" s="51"/>
      <c r="L15" s="51"/>
      <c r="M15" s="51"/>
      <c r="N15" s="51"/>
      <c r="O15" s="51"/>
      <c r="P15" s="51"/>
      <c r="Q15" s="51"/>
      <c r="R15" s="52"/>
      <c r="S15" s="5"/>
    </row>
    <row r="16" spans="1:19" ht="15.75">
      <c r="B16" s="56"/>
      <c r="C16" s="56"/>
      <c r="D16" s="56"/>
      <c r="E16" s="56"/>
      <c r="F16" s="56"/>
      <c r="G16" s="3"/>
      <c r="H16" s="3"/>
      <c r="I16" s="3"/>
      <c r="J16" s="3"/>
    </row>
    <row r="17" spans="2:10" ht="15.75">
      <c r="B17" s="56"/>
      <c r="C17" s="56"/>
      <c r="D17" s="56"/>
      <c r="E17" s="56"/>
      <c r="F17" s="56"/>
      <c r="G17" s="15"/>
      <c r="H17" s="15"/>
      <c r="I17" s="3"/>
      <c r="J17" s="3"/>
    </row>
    <row r="18" spans="2:10" ht="15.75">
      <c r="B18" s="76" t="s">
        <v>37</v>
      </c>
      <c r="C18" s="56"/>
      <c r="D18" s="56"/>
      <c r="E18" s="56"/>
      <c r="F18" s="56"/>
      <c r="G18" s="15"/>
      <c r="H18" s="76" t="str">
        <f>'KEG 1'!H17</f>
        <v>PATTA BAU, S.Sos., M.Si</v>
      </c>
      <c r="I18" s="3"/>
      <c r="J18" s="3"/>
    </row>
    <row r="19" spans="2:10" ht="15.75">
      <c r="B19" s="75" t="s">
        <v>38</v>
      </c>
      <c r="G19" s="74"/>
      <c r="H19" s="75" t="str">
        <f>'KEG 1'!H18</f>
        <v>NIP. 197606112005021010</v>
      </c>
      <c r="I19" s="74"/>
      <c r="J19" s="3"/>
    </row>
  </sheetData>
  <mergeCells count="10">
    <mergeCell ref="R7:R8"/>
    <mergeCell ref="B11:B12"/>
    <mergeCell ref="G14:J14"/>
    <mergeCell ref="A2:Q2"/>
    <mergeCell ref="D4:Q4"/>
    <mergeCell ref="A7:A8"/>
    <mergeCell ref="B7:B8"/>
    <mergeCell ref="C7:D8"/>
    <mergeCell ref="E7:E8"/>
    <mergeCell ref="F7:Q7"/>
  </mergeCells>
  <pageMargins left="0.70866141732283505" right="0.70866141732283505" top="0.74803149606299202" bottom="0.74803149606299202" header="0.31496062992126" footer="0.31496062992126"/>
  <pageSetup paperSize="5" scale="90" orientation="landscape" horizontalDpi="4294967294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 codeName="Sheet16"/>
  <dimension ref="A1:S22"/>
  <sheetViews>
    <sheetView view="pageBreakPreview" topLeftCell="A13" zoomScale="93" zoomScaleSheetLayoutView="93" workbookViewId="0">
      <selection activeCell="D6" sqref="D6"/>
    </sheetView>
  </sheetViews>
  <sheetFormatPr defaultRowHeight="15"/>
  <cols>
    <col min="1" max="1" width="5" customWidth="1"/>
    <col min="2" max="2" width="27.85546875" customWidth="1"/>
    <col min="3" max="3" width="3.7109375" customWidth="1"/>
    <col min="4" max="4" width="36.7109375" customWidth="1"/>
    <col min="5" max="5" width="19.140625" customWidth="1"/>
    <col min="6" max="8" width="5.7109375" customWidth="1"/>
    <col min="9" max="9" width="6.28515625" customWidth="1"/>
    <col min="10" max="12" width="5.7109375" customWidth="1"/>
    <col min="13" max="13" width="6.42578125" customWidth="1"/>
    <col min="14" max="17" width="5.7109375" customWidth="1"/>
  </cols>
  <sheetData>
    <row r="1" spans="1:19">
      <c r="A1" s="2"/>
    </row>
    <row r="2" spans="1:19" ht="23.25">
      <c r="A2" s="208" t="s">
        <v>26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6"/>
      <c r="S2" s="5"/>
    </row>
    <row r="3" spans="1:19" ht="23.25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6"/>
      <c r="S3" s="5"/>
    </row>
    <row r="4" spans="1:19">
      <c r="A4" s="2" t="s">
        <v>23</v>
      </c>
      <c r="B4" s="2"/>
      <c r="C4" s="18" t="s">
        <v>6</v>
      </c>
      <c r="D4" s="191" t="str">
        <f>'KEG 8'!D4:G4</f>
        <v>PROGRAM PEMBERDAYAAN MASYARAKAT DESA DAN KELURAHAN</v>
      </c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2"/>
      <c r="S4" s="5"/>
    </row>
    <row r="5" spans="1:19" ht="18">
      <c r="A5" s="2" t="s">
        <v>24</v>
      </c>
      <c r="B5" s="2"/>
      <c r="C5" s="65" t="s">
        <v>6</v>
      </c>
      <c r="D5" s="114" t="str">
        <f>'KEG 8'!D5</f>
        <v>Koordinasi Kegiatan Pemberdayaan Desa</v>
      </c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2"/>
      <c r="S5" s="5"/>
    </row>
    <row r="6" spans="1:19" ht="24" thickBo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2"/>
      <c r="S6" s="5"/>
    </row>
    <row r="7" spans="1:19" ht="15.75">
      <c r="A7" s="209" t="s">
        <v>7</v>
      </c>
      <c r="B7" s="197" t="s">
        <v>0</v>
      </c>
      <c r="C7" s="199" t="s">
        <v>8</v>
      </c>
      <c r="D7" s="197"/>
      <c r="E7" s="201" t="s">
        <v>22</v>
      </c>
      <c r="F7" s="203" t="s">
        <v>1</v>
      </c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4"/>
      <c r="R7" s="195" t="s">
        <v>9</v>
      </c>
      <c r="S7" s="5"/>
    </row>
    <row r="8" spans="1:19" ht="15.75" thickBot="1">
      <c r="A8" s="210"/>
      <c r="B8" s="198"/>
      <c r="C8" s="200"/>
      <c r="D8" s="198"/>
      <c r="E8" s="202"/>
      <c r="F8" s="28" t="s">
        <v>10</v>
      </c>
      <c r="G8" s="28" t="s">
        <v>11</v>
      </c>
      <c r="H8" s="28" t="s">
        <v>12</v>
      </c>
      <c r="I8" s="28" t="s">
        <v>13</v>
      </c>
      <c r="J8" s="28" t="s">
        <v>14</v>
      </c>
      <c r="K8" s="28" t="s">
        <v>15</v>
      </c>
      <c r="L8" s="28" t="s">
        <v>16</v>
      </c>
      <c r="M8" s="28" t="s">
        <v>17</v>
      </c>
      <c r="N8" s="28" t="s">
        <v>18</v>
      </c>
      <c r="O8" s="28" t="s">
        <v>19</v>
      </c>
      <c r="P8" s="28" t="s">
        <v>20</v>
      </c>
      <c r="Q8" s="29" t="s">
        <v>21</v>
      </c>
      <c r="R8" s="196"/>
      <c r="S8" s="5"/>
    </row>
    <row r="9" spans="1:19" ht="7.5" customHeight="1" thickTop="1">
      <c r="A9" s="8"/>
      <c r="B9" s="4"/>
      <c r="C9" s="9"/>
      <c r="D9" s="10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3"/>
      <c r="R9" s="14"/>
      <c r="S9" s="5"/>
    </row>
    <row r="10" spans="1:19" ht="49.5" customHeight="1">
      <c r="A10" s="30" t="s">
        <v>29</v>
      </c>
      <c r="B10" s="35" t="str">
        <f>'KEG 8'!B9:D9</f>
        <v>Peningkatan Partisipasi Masyarakat dalam Forum Musyawarah Perencanaan Pembangunan di Desa</v>
      </c>
      <c r="C10" s="36"/>
      <c r="D10" s="27"/>
      <c r="E10" s="24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31"/>
      <c r="R10" s="32"/>
      <c r="S10" s="5"/>
    </row>
    <row r="11" spans="1:19" ht="15.75">
      <c r="A11" s="60">
        <v>1</v>
      </c>
      <c r="B11" s="205" t="str">
        <f>'KEG 8'!F9</f>
        <v>Meningkatnya partisipasi masyarakat dalam pembangunan desa</v>
      </c>
      <c r="C11" s="33"/>
      <c r="D11" s="26"/>
      <c r="E11" s="24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68"/>
      <c r="R11" s="34"/>
      <c r="S11" s="5"/>
    </row>
    <row r="12" spans="1:19" ht="45">
      <c r="A12" s="63"/>
      <c r="B12" s="207"/>
      <c r="C12" s="69"/>
      <c r="D12" s="129" t="s">
        <v>146</v>
      </c>
      <c r="E12" s="71">
        <v>6567000</v>
      </c>
      <c r="F12" s="137"/>
      <c r="G12" s="137"/>
      <c r="H12" s="139"/>
      <c r="I12" s="139"/>
      <c r="J12" s="139"/>
      <c r="K12" s="139"/>
      <c r="L12" s="139"/>
      <c r="M12" s="139"/>
      <c r="N12" s="139"/>
      <c r="O12" s="139"/>
      <c r="P12" s="139"/>
      <c r="Q12" s="140"/>
      <c r="R12" s="72"/>
      <c r="S12" s="5"/>
    </row>
    <row r="13" spans="1:19" ht="49.5" customHeight="1">
      <c r="A13" s="30" t="s">
        <v>29</v>
      </c>
      <c r="B13" s="35" t="str">
        <f>'KEG 8'!B10:D10</f>
        <v>Sinkronisasi Program Kerja dan Kegiatan Pemberdayaan Masyarakat yang dilakukan oleh Pemerintah dan Swasta di Wilayah Kerja Kecamatan</v>
      </c>
      <c r="C13" s="36"/>
      <c r="D13" s="27"/>
      <c r="E13" s="24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31"/>
      <c r="R13" s="32"/>
      <c r="S13" s="5"/>
    </row>
    <row r="14" spans="1:19" ht="15.75">
      <c r="A14" s="60">
        <v>1</v>
      </c>
      <c r="B14" s="205" t="str">
        <f>'KEG 8'!F10</f>
        <v>Terkoordinasinya sinkronisasi kegiatan pemberdayaan masyarakat</v>
      </c>
      <c r="C14" s="33"/>
      <c r="D14" s="26"/>
      <c r="E14" s="24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68"/>
      <c r="R14" s="34"/>
      <c r="S14" s="5"/>
    </row>
    <row r="15" spans="1:19" ht="60">
      <c r="A15" s="63"/>
      <c r="B15" s="207"/>
      <c r="C15" s="69"/>
      <c r="D15" s="129" t="s">
        <v>147</v>
      </c>
      <c r="E15" s="71">
        <v>24000000</v>
      </c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8"/>
      <c r="R15" s="72"/>
      <c r="S15" s="5"/>
    </row>
    <row r="16" spans="1:19" ht="15.75">
      <c r="A16" s="22"/>
      <c r="B16" s="37"/>
      <c r="C16" s="48"/>
      <c r="D16" s="49"/>
      <c r="E16" s="50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2"/>
      <c r="S16" s="5"/>
    </row>
    <row r="17" spans="1:19" ht="15.75">
      <c r="A17" s="22"/>
      <c r="B17" s="56" t="s">
        <v>34</v>
      </c>
      <c r="C17" s="56"/>
      <c r="D17" s="56"/>
      <c r="E17" s="56"/>
      <c r="F17" s="56"/>
      <c r="G17" s="189"/>
      <c r="H17" s="189"/>
      <c r="I17" s="189"/>
      <c r="J17" s="189"/>
      <c r="K17" s="51"/>
      <c r="L17" s="51"/>
      <c r="M17" s="51"/>
      <c r="N17" s="51"/>
      <c r="O17" s="51"/>
      <c r="P17" s="51"/>
      <c r="Q17" s="51"/>
      <c r="R17" s="52"/>
      <c r="S17" s="5"/>
    </row>
    <row r="18" spans="1:19" ht="15.75">
      <c r="A18" s="22"/>
      <c r="B18" s="56" t="s">
        <v>36</v>
      </c>
      <c r="C18" s="56"/>
      <c r="D18" s="56"/>
      <c r="E18" s="56"/>
      <c r="F18" s="56"/>
      <c r="G18" s="77"/>
      <c r="H18" s="56" t="str">
        <f>'KEG 1'!H14</f>
        <v>Camat Pasilambena,</v>
      </c>
      <c r="I18" s="77"/>
      <c r="J18" s="77"/>
      <c r="K18" s="51"/>
      <c r="L18" s="51"/>
      <c r="M18" s="51"/>
      <c r="N18" s="51"/>
      <c r="O18" s="51"/>
      <c r="P18" s="51"/>
      <c r="Q18" s="51"/>
      <c r="R18" s="52"/>
      <c r="S18" s="5"/>
    </row>
    <row r="19" spans="1:19" ht="15.75">
      <c r="B19" s="56"/>
      <c r="C19" s="56"/>
      <c r="D19" s="56"/>
      <c r="E19" s="56"/>
      <c r="F19" s="56"/>
      <c r="G19" s="3"/>
      <c r="H19" s="3"/>
      <c r="I19" s="3"/>
      <c r="J19" s="3"/>
    </row>
    <row r="20" spans="1:19" ht="15.75">
      <c r="B20" s="56"/>
      <c r="C20" s="56"/>
      <c r="D20" s="56"/>
      <c r="E20" s="56"/>
      <c r="F20" s="56"/>
      <c r="G20" s="15"/>
      <c r="H20" s="15"/>
      <c r="I20" s="3"/>
      <c r="J20" s="3"/>
    </row>
    <row r="21" spans="1:19" ht="15.75">
      <c r="B21" s="76" t="s">
        <v>37</v>
      </c>
      <c r="C21" s="56"/>
      <c r="D21" s="56"/>
      <c r="E21" s="56"/>
      <c r="F21" s="56"/>
      <c r="G21" s="15"/>
      <c r="H21" s="76" t="str">
        <f>'KEG 1'!H17</f>
        <v>PATTA BAU, S.Sos., M.Si</v>
      </c>
      <c r="I21" s="3"/>
      <c r="J21" s="3"/>
    </row>
    <row r="22" spans="1:19" ht="15.75">
      <c r="B22" s="75" t="s">
        <v>38</v>
      </c>
      <c r="G22" s="74"/>
      <c r="H22" s="75" t="str">
        <f>'KEG 1'!H18</f>
        <v>NIP. 197606112005021010</v>
      </c>
      <c r="I22" s="74"/>
      <c r="J22" s="3"/>
    </row>
  </sheetData>
  <mergeCells count="11">
    <mergeCell ref="R7:R8"/>
    <mergeCell ref="B11:B12"/>
    <mergeCell ref="G17:J17"/>
    <mergeCell ref="B14:B15"/>
    <mergeCell ref="A2:Q2"/>
    <mergeCell ref="D4:Q4"/>
    <mergeCell ref="A7:A8"/>
    <mergeCell ref="B7:B8"/>
    <mergeCell ref="C7:D8"/>
    <mergeCell ref="E7:E8"/>
    <mergeCell ref="F7:Q7"/>
  </mergeCells>
  <pageMargins left="0.70866141732283505" right="0.70866141732283505" top="0.74803149606299202" bottom="0.74803149606299202" header="0.31496062992126" footer="0.31496062992126"/>
  <pageSetup paperSize="5" scale="90" orientation="landscape" horizontalDpi="4294967294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 codeName="Sheet18"/>
  <dimension ref="A1:S21"/>
  <sheetViews>
    <sheetView view="pageBreakPreview" topLeftCell="A10" zoomScale="93" zoomScaleSheetLayoutView="93" workbookViewId="0">
      <selection activeCell="D6" sqref="D6"/>
    </sheetView>
  </sheetViews>
  <sheetFormatPr defaultRowHeight="15"/>
  <cols>
    <col min="1" max="1" width="5" customWidth="1"/>
    <col min="2" max="2" width="27.85546875" customWidth="1"/>
    <col min="3" max="3" width="3.7109375" customWidth="1"/>
    <col min="4" max="4" width="36.7109375" customWidth="1"/>
    <col min="5" max="5" width="19.140625" customWidth="1"/>
    <col min="6" max="8" width="5.7109375" customWidth="1"/>
    <col min="9" max="9" width="6.28515625" customWidth="1"/>
    <col min="10" max="12" width="5.7109375" customWidth="1"/>
    <col min="13" max="13" width="6.42578125" customWidth="1"/>
    <col min="14" max="17" width="5.7109375" customWidth="1"/>
  </cols>
  <sheetData>
    <row r="1" spans="1:19">
      <c r="A1" s="2"/>
    </row>
    <row r="2" spans="1:19" ht="23.25">
      <c r="A2" s="208" t="s">
        <v>26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6"/>
      <c r="S2" s="5"/>
    </row>
    <row r="3" spans="1:19" ht="23.25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6"/>
      <c r="S3" s="5"/>
    </row>
    <row r="4" spans="1:19">
      <c r="A4" s="2" t="s">
        <v>23</v>
      </c>
      <c r="B4" s="2"/>
      <c r="C4" s="18" t="s">
        <v>6</v>
      </c>
      <c r="D4" s="191" t="str">
        <f>'KEG 9'!D4:G4</f>
        <v>PROGRAM KOORDINASI KETENTRAMAN DAN KETERTIBAN UMUM</v>
      </c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2"/>
      <c r="S4" s="5"/>
    </row>
    <row r="5" spans="1:19" ht="18">
      <c r="A5" s="2" t="s">
        <v>24</v>
      </c>
      <c r="B5" s="2"/>
      <c r="C5" s="65" t="s">
        <v>6</v>
      </c>
      <c r="D5" s="114" t="str">
        <f>'KEG 9'!D5</f>
        <v>Koordinasi Upaya Penyelenggaraan Ketenteraman dan Ketertiban Umum</v>
      </c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2"/>
      <c r="S5" s="5"/>
    </row>
    <row r="6" spans="1:19" ht="24" thickBo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2"/>
      <c r="S6" s="5"/>
    </row>
    <row r="7" spans="1:19" ht="15.75">
      <c r="A7" s="209" t="s">
        <v>7</v>
      </c>
      <c r="B7" s="197" t="s">
        <v>0</v>
      </c>
      <c r="C7" s="199" t="s">
        <v>8</v>
      </c>
      <c r="D7" s="197"/>
      <c r="E7" s="201" t="s">
        <v>22</v>
      </c>
      <c r="F7" s="203" t="s">
        <v>1</v>
      </c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4"/>
      <c r="R7" s="195" t="s">
        <v>9</v>
      </c>
      <c r="S7" s="5"/>
    </row>
    <row r="8" spans="1:19" ht="15.75" thickBot="1">
      <c r="A8" s="210"/>
      <c r="B8" s="198"/>
      <c r="C8" s="200"/>
      <c r="D8" s="198"/>
      <c r="E8" s="202"/>
      <c r="F8" s="28" t="s">
        <v>10</v>
      </c>
      <c r="G8" s="28" t="s">
        <v>11</v>
      </c>
      <c r="H8" s="28" t="s">
        <v>12</v>
      </c>
      <c r="I8" s="28" t="s">
        <v>13</v>
      </c>
      <c r="J8" s="28" t="s">
        <v>14</v>
      </c>
      <c r="K8" s="28" t="s">
        <v>15</v>
      </c>
      <c r="L8" s="28" t="s">
        <v>16</v>
      </c>
      <c r="M8" s="28" t="s">
        <v>17</v>
      </c>
      <c r="N8" s="28" t="s">
        <v>18</v>
      </c>
      <c r="O8" s="28" t="s">
        <v>19</v>
      </c>
      <c r="P8" s="28" t="s">
        <v>20</v>
      </c>
      <c r="Q8" s="29" t="s">
        <v>21</v>
      </c>
      <c r="R8" s="196"/>
      <c r="S8" s="5"/>
    </row>
    <row r="9" spans="1:19" ht="7.5" customHeight="1" thickTop="1">
      <c r="A9" s="8"/>
      <c r="B9" s="4"/>
      <c r="C9" s="9"/>
      <c r="D9" s="10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3"/>
      <c r="R9" s="14"/>
      <c r="S9" s="5"/>
    </row>
    <row r="10" spans="1:19" ht="49.5" customHeight="1">
      <c r="A10" s="30" t="s">
        <v>29</v>
      </c>
      <c r="B10" s="35">
        <f>'KEG 9'!B9:D10</f>
        <v>0</v>
      </c>
      <c r="C10" s="36"/>
      <c r="D10" s="27"/>
      <c r="E10" s="24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31"/>
      <c r="R10" s="32"/>
      <c r="S10" s="5"/>
    </row>
    <row r="11" spans="1:19" ht="15.75">
      <c r="A11" s="60">
        <v>1</v>
      </c>
      <c r="B11" s="205" t="str">
        <f>'KEG 9'!F9</f>
        <v>Terlaksananya kegiatan peringatan Maulid Nabi Muhammad</v>
      </c>
      <c r="C11" s="33"/>
      <c r="D11" s="26"/>
      <c r="E11" s="24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68"/>
      <c r="R11" s="34"/>
      <c r="S11" s="5"/>
    </row>
    <row r="12" spans="1:19" ht="30">
      <c r="A12" s="63"/>
      <c r="B12" s="207"/>
      <c r="C12" s="69"/>
      <c r="D12" s="129" t="s">
        <v>157</v>
      </c>
      <c r="E12" s="71">
        <v>4080000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7"/>
      <c r="P12" s="139"/>
      <c r="Q12" s="140"/>
      <c r="R12" s="72"/>
      <c r="S12" s="5"/>
    </row>
    <row r="13" spans="1:19" ht="15.75">
      <c r="A13" s="60">
        <v>2</v>
      </c>
      <c r="B13" s="205" t="str">
        <f>'KEG 9'!F10</f>
        <v>Terlaksananya Kegiatan Safari Ramadhan</v>
      </c>
      <c r="C13" s="33"/>
      <c r="D13" s="26"/>
      <c r="E13" s="24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31"/>
      <c r="R13" s="34"/>
      <c r="S13" s="5"/>
    </row>
    <row r="14" spans="1:19" ht="15.75">
      <c r="A14" s="63"/>
      <c r="B14" s="207"/>
      <c r="C14" s="69"/>
      <c r="D14" s="129" t="s">
        <v>154</v>
      </c>
      <c r="E14" s="71">
        <v>4080000</v>
      </c>
      <c r="F14" s="139"/>
      <c r="G14" s="139"/>
      <c r="H14" s="139"/>
      <c r="I14" s="137"/>
      <c r="J14" s="139"/>
      <c r="K14" s="139"/>
      <c r="L14" s="139"/>
      <c r="M14" s="139"/>
      <c r="N14" s="139"/>
      <c r="O14" s="139"/>
      <c r="P14" s="139"/>
      <c r="Q14" s="140"/>
      <c r="R14" s="72"/>
      <c r="S14" s="5"/>
    </row>
    <row r="15" spans="1:19" ht="15.75">
      <c r="A15" s="22"/>
      <c r="B15" s="37"/>
      <c r="C15" s="48"/>
      <c r="D15" s="49"/>
      <c r="E15" s="50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2"/>
      <c r="S15" s="5"/>
    </row>
    <row r="16" spans="1:19" ht="15.75">
      <c r="A16" s="22"/>
      <c r="B16" s="56" t="s">
        <v>34</v>
      </c>
      <c r="C16" s="56"/>
      <c r="D16" s="56"/>
      <c r="E16" s="56"/>
      <c r="F16" s="56"/>
      <c r="G16" s="189"/>
      <c r="H16" s="189"/>
      <c r="I16" s="189"/>
      <c r="J16" s="189"/>
      <c r="K16" s="51"/>
      <c r="L16" s="51"/>
      <c r="M16" s="51"/>
      <c r="N16" s="51"/>
      <c r="O16" s="51"/>
      <c r="P16" s="51"/>
      <c r="Q16" s="51"/>
      <c r="R16" s="52"/>
      <c r="S16" s="5"/>
    </row>
    <row r="17" spans="1:19" ht="15.75">
      <c r="A17" s="22"/>
      <c r="B17" s="56" t="s">
        <v>36</v>
      </c>
      <c r="C17" s="56"/>
      <c r="D17" s="56"/>
      <c r="E17" s="56"/>
      <c r="F17" s="56"/>
      <c r="G17" s="77"/>
      <c r="H17" s="56" t="str">
        <f>'KEG 1'!H14</f>
        <v>Camat Pasilambena,</v>
      </c>
      <c r="I17" s="77"/>
      <c r="J17" s="77"/>
      <c r="K17" s="51"/>
      <c r="L17" s="51"/>
      <c r="M17" s="51"/>
      <c r="N17" s="51"/>
      <c r="O17" s="51"/>
      <c r="P17" s="51"/>
      <c r="Q17" s="51"/>
      <c r="R17" s="52"/>
      <c r="S17" s="5"/>
    </row>
    <row r="18" spans="1:19" ht="15.75">
      <c r="B18" s="56"/>
      <c r="C18" s="56"/>
      <c r="D18" s="56"/>
      <c r="E18" s="56"/>
      <c r="F18" s="56"/>
      <c r="G18" s="3"/>
      <c r="H18" s="3"/>
      <c r="I18" s="3"/>
      <c r="J18" s="3"/>
    </row>
    <row r="19" spans="1:19" ht="15.75">
      <c r="B19" s="56"/>
      <c r="C19" s="56"/>
      <c r="D19" s="56"/>
      <c r="E19" s="56"/>
      <c r="F19" s="56"/>
      <c r="G19" s="15"/>
      <c r="H19" s="15"/>
      <c r="I19" s="3"/>
      <c r="J19" s="3"/>
    </row>
    <row r="20" spans="1:19" ht="15.75">
      <c r="B20" s="76" t="s">
        <v>37</v>
      </c>
      <c r="C20" s="56"/>
      <c r="D20" s="56"/>
      <c r="E20" s="56"/>
      <c r="F20" s="56"/>
      <c r="G20" s="15"/>
      <c r="H20" s="76" t="str">
        <f>'KEG 1'!H17</f>
        <v>PATTA BAU, S.Sos., M.Si</v>
      </c>
      <c r="I20" s="3"/>
      <c r="J20" s="3"/>
    </row>
    <row r="21" spans="1:19" ht="15.75">
      <c r="B21" s="75" t="s">
        <v>38</v>
      </c>
      <c r="G21" s="74"/>
      <c r="H21" s="75" t="str">
        <f>'KEG 1'!H18</f>
        <v>NIP. 197606112005021010</v>
      </c>
      <c r="I21" s="74"/>
      <c r="J21" s="3"/>
    </row>
  </sheetData>
  <mergeCells count="11">
    <mergeCell ref="R7:R8"/>
    <mergeCell ref="B11:B12"/>
    <mergeCell ref="B13:B14"/>
    <mergeCell ref="G16:J16"/>
    <mergeCell ref="A2:Q2"/>
    <mergeCell ref="D4:Q4"/>
    <mergeCell ref="A7:A8"/>
    <mergeCell ref="B7:B8"/>
    <mergeCell ref="C7:D8"/>
    <mergeCell ref="E7:E8"/>
    <mergeCell ref="F7:Q7"/>
  </mergeCells>
  <pageMargins left="0.70866141732283505" right="0.70866141732283505" top="0.74803149606299202" bottom="0.74803149606299202" header="0.31496062992126" footer="0.31496062992126"/>
  <pageSetup paperSize="5" scale="90" orientation="landscape" horizontalDpi="4294967294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 codeName="Sheet20"/>
  <dimension ref="A1:S21"/>
  <sheetViews>
    <sheetView view="pageBreakPreview" topLeftCell="A19" zoomScale="93" zoomScaleSheetLayoutView="93" workbookViewId="0">
      <selection activeCell="D6" sqref="D6"/>
    </sheetView>
  </sheetViews>
  <sheetFormatPr defaultRowHeight="15"/>
  <cols>
    <col min="1" max="1" width="5" customWidth="1"/>
    <col min="2" max="2" width="27.85546875" customWidth="1"/>
    <col min="3" max="3" width="3.7109375" customWidth="1"/>
    <col min="4" max="4" width="36.7109375" customWidth="1"/>
    <col min="5" max="5" width="19.140625" customWidth="1"/>
    <col min="6" max="8" width="5.7109375" customWidth="1"/>
    <col min="9" max="9" width="6.28515625" customWidth="1"/>
    <col min="10" max="12" width="5.7109375" customWidth="1"/>
    <col min="13" max="13" width="6.42578125" customWidth="1"/>
    <col min="14" max="17" width="5.7109375" customWidth="1"/>
  </cols>
  <sheetData>
    <row r="1" spans="1:19">
      <c r="A1" s="2"/>
    </row>
    <row r="2" spans="1:19" ht="23.25">
      <c r="A2" s="208" t="s">
        <v>26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6"/>
      <c r="S2" s="5"/>
    </row>
    <row r="3" spans="1:19" ht="23.25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6"/>
      <c r="S3" s="5"/>
    </row>
    <row r="4" spans="1:19">
      <c r="A4" s="2" t="s">
        <v>23</v>
      </c>
      <c r="B4" s="2"/>
      <c r="C4" s="18" t="s">
        <v>6</v>
      </c>
      <c r="D4" s="191" t="str">
        <f>'KEG 10'!D4:G4</f>
        <v>PROGRAM PENYELENGGARAAN URUSAN PEMERINTAHAN UMUM</v>
      </c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2"/>
      <c r="S4" s="5"/>
    </row>
    <row r="5" spans="1:19" ht="18">
      <c r="A5" s="2" t="s">
        <v>24</v>
      </c>
      <c r="B5" s="2"/>
      <c r="C5" s="65" t="s">
        <v>6</v>
      </c>
      <c r="D5" s="114" t="str">
        <f>'KEG 10'!D5</f>
        <v>Penyelenggaraan Urusan Pemerintahan Umum sesuai Penugasan Kepala Daerah</v>
      </c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2"/>
      <c r="S5" s="5"/>
    </row>
    <row r="6" spans="1:19" ht="24" thickBo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2"/>
      <c r="S6" s="5"/>
    </row>
    <row r="7" spans="1:19" ht="15.75">
      <c r="A7" s="209" t="s">
        <v>7</v>
      </c>
      <c r="B7" s="197" t="s">
        <v>0</v>
      </c>
      <c r="C7" s="199" t="s">
        <v>8</v>
      </c>
      <c r="D7" s="197"/>
      <c r="E7" s="201" t="s">
        <v>22</v>
      </c>
      <c r="F7" s="203" t="s">
        <v>1</v>
      </c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4"/>
      <c r="R7" s="195" t="s">
        <v>9</v>
      </c>
      <c r="S7" s="5"/>
    </row>
    <row r="8" spans="1:19" ht="15.75" thickBot="1">
      <c r="A8" s="210"/>
      <c r="B8" s="198"/>
      <c r="C8" s="200"/>
      <c r="D8" s="198"/>
      <c r="E8" s="202"/>
      <c r="F8" s="28" t="s">
        <v>10</v>
      </c>
      <c r="G8" s="28" t="s">
        <v>11</v>
      </c>
      <c r="H8" s="28" t="s">
        <v>12</v>
      </c>
      <c r="I8" s="28" t="s">
        <v>13</v>
      </c>
      <c r="J8" s="28" t="s">
        <v>14</v>
      </c>
      <c r="K8" s="28" t="s">
        <v>15</v>
      </c>
      <c r="L8" s="28" t="s">
        <v>16</v>
      </c>
      <c r="M8" s="28" t="s">
        <v>17</v>
      </c>
      <c r="N8" s="28" t="s">
        <v>18</v>
      </c>
      <c r="O8" s="28" t="s">
        <v>19</v>
      </c>
      <c r="P8" s="28" t="s">
        <v>20</v>
      </c>
      <c r="Q8" s="29" t="s">
        <v>21</v>
      </c>
      <c r="R8" s="196"/>
      <c r="S8" s="5"/>
    </row>
    <row r="9" spans="1:19" ht="7.5" customHeight="1" thickTop="1">
      <c r="A9" s="8"/>
      <c r="B9" s="4"/>
      <c r="C9" s="9"/>
      <c r="D9" s="10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3"/>
      <c r="R9" s="14"/>
      <c r="S9" s="5"/>
    </row>
    <row r="10" spans="1:19" ht="201" customHeight="1">
      <c r="A10" s="30" t="s">
        <v>29</v>
      </c>
      <c r="B10" s="35">
        <f>'KEG 10'!B9:D10</f>
        <v>0</v>
      </c>
      <c r="C10" s="36"/>
      <c r="D10" s="27"/>
      <c r="E10" s="24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31"/>
      <c r="R10" s="32"/>
      <c r="S10" s="5"/>
    </row>
    <row r="11" spans="1:19" ht="15.75">
      <c r="A11" s="60">
        <v>1</v>
      </c>
      <c r="B11" s="205" t="str">
        <f>'KEG 10'!F9</f>
        <v>Terlaksananya kegiatan Peringatan HUT RI</v>
      </c>
      <c r="C11" s="33"/>
      <c r="D11" s="26"/>
      <c r="E11" s="24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68"/>
      <c r="R11" s="34"/>
      <c r="S11" s="5"/>
    </row>
    <row r="12" spans="1:19" ht="30">
      <c r="A12" s="63"/>
      <c r="B12" s="207"/>
      <c r="C12" s="69"/>
      <c r="D12" s="129" t="s">
        <v>168</v>
      </c>
      <c r="E12" s="71">
        <f>4000+750000+4800000+2400000+3500000+1800000</f>
        <v>13254000</v>
      </c>
      <c r="F12" s="137"/>
      <c r="G12" s="137"/>
      <c r="H12" s="139"/>
      <c r="I12" s="139"/>
      <c r="J12" s="139"/>
      <c r="K12" s="139"/>
      <c r="L12" s="139"/>
      <c r="M12" s="139"/>
      <c r="N12" s="139"/>
      <c r="O12" s="139"/>
      <c r="P12" s="139"/>
      <c r="Q12" s="140"/>
      <c r="R12" s="72"/>
      <c r="S12" s="5"/>
    </row>
    <row r="13" spans="1:19" ht="15.75">
      <c r="A13" s="60">
        <v>2</v>
      </c>
      <c r="B13" s="205" t="str">
        <f>'KEG 10'!F10</f>
        <v>Terlaksananya kegiatan Hari Jadi Selayar</v>
      </c>
      <c r="C13" s="33"/>
      <c r="D13" s="26"/>
      <c r="E13" s="24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68"/>
      <c r="R13" s="34"/>
      <c r="S13" s="5"/>
    </row>
    <row r="14" spans="1:19" ht="45">
      <c r="A14" s="63"/>
      <c r="B14" s="207"/>
      <c r="C14" s="69"/>
      <c r="D14" s="129" t="s">
        <v>169</v>
      </c>
      <c r="E14" s="71">
        <f>20004000-E12</f>
        <v>6750000</v>
      </c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8"/>
      <c r="R14" s="72"/>
      <c r="S14" s="5"/>
    </row>
    <row r="15" spans="1:19" ht="15.75">
      <c r="A15" s="22"/>
      <c r="B15" s="37"/>
      <c r="C15" s="48"/>
      <c r="D15" s="49"/>
      <c r="E15" s="50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2"/>
      <c r="S15" s="5"/>
    </row>
    <row r="16" spans="1:19" ht="15.75">
      <c r="A16" s="22"/>
      <c r="B16" s="56" t="s">
        <v>34</v>
      </c>
      <c r="C16" s="56"/>
      <c r="D16" s="56"/>
      <c r="E16" s="56"/>
      <c r="F16" s="56"/>
      <c r="G16" s="189"/>
      <c r="H16" s="189"/>
      <c r="I16" s="189"/>
      <c r="J16" s="189"/>
      <c r="K16" s="51"/>
      <c r="L16" s="51"/>
      <c r="M16" s="51"/>
      <c r="N16" s="51"/>
      <c r="O16" s="51"/>
      <c r="P16" s="51"/>
      <c r="Q16" s="51"/>
      <c r="R16" s="52"/>
      <c r="S16" s="5"/>
    </row>
    <row r="17" spans="1:19" ht="15.75">
      <c r="A17" s="22"/>
      <c r="B17" s="56" t="s">
        <v>36</v>
      </c>
      <c r="C17" s="56"/>
      <c r="D17" s="56"/>
      <c r="E17" s="56"/>
      <c r="F17" s="56"/>
      <c r="G17" s="77"/>
      <c r="H17" s="56" t="str">
        <f>'KEG 1'!H14</f>
        <v>Camat Pasilambena,</v>
      </c>
      <c r="I17" s="77"/>
      <c r="J17" s="77"/>
      <c r="K17" s="51"/>
      <c r="L17" s="51"/>
      <c r="M17" s="51"/>
      <c r="N17" s="51"/>
      <c r="O17" s="51"/>
      <c r="P17" s="51"/>
      <c r="Q17" s="51"/>
      <c r="R17" s="52"/>
      <c r="S17" s="5"/>
    </row>
    <row r="18" spans="1:19" ht="15.75">
      <c r="B18" s="56"/>
      <c r="C18" s="56"/>
      <c r="D18" s="56"/>
      <c r="E18" s="56"/>
      <c r="F18" s="56"/>
      <c r="G18" s="3"/>
      <c r="H18" s="3"/>
      <c r="I18" s="3"/>
      <c r="J18" s="3"/>
    </row>
    <row r="19" spans="1:19" ht="15.75">
      <c r="B19" s="56"/>
      <c r="C19" s="56"/>
      <c r="D19" s="56"/>
      <c r="E19" s="56"/>
      <c r="F19" s="56"/>
      <c r="G19" s="15"/>
      <c r="H19" s="15"/>
      <c r="I19" s="3"/>
      <c r="J19" s="3"/>
    </row>
    <row r="20" spans="1:19" ht="15.75">
      <c r="B20" s="76" t="s">
        <v>37</v>
      </c>
      <c r="C20" s="56"/>
      <c r="D20" s="56"/>
      <c r="E20" s="56"/>
      <c r="F20" s="56"/>
      <c r="G20" s="15"/>
      <c r="H20" s="76" t="str">
        <f>'KEG 1'!H17</f>
        <v>PATTA BAU, S.Sos., M.Si</v>
      </c>
      <c r="I20" s="3"/>
      <c r="J20" s="3"/>
    </row>
    <row r="21" spans="1:19" ht="15.75">
      <c r="B21" s="75" t="s">
        <v>38</v>
      </c>
      <c r="G21" s="74"/>
      <c r="H21" s="75" t="str">
        <f>'KEG 1'!H18</f>
        <v>NIP. 197606112005021010</v>
      </c>
      <c r="I21" s="74"/>
      <c r="J21" s="3"/>
    </row>
  </sheetData>
  <mergeCells count="11">
    <mergeCell ref="R7:R8"/>
    <mergeCell ref="B11:B12"/>
    <mergeCell ref="B13:B14"/>
    <mergeCell ref="G16:J16"/>
    <mergeCell ref="A2:Q2"/>
    <mergeCell ref="D4:Q4"/>
    <mergeCell ref="A7:A8"/>
    <mergeCell ref="B7:B8"/>
    <mergeCell ref="C7:D8"/>
    <mergeCell ref="E7:E8"/>
    <mergeCell ref="F7:Q7"/>
  </mergeCells>
  <pageMargins left="0.70866141732283505" right="0.70866141732283505" top="0.74803149606299202" bottom="0.74803149606299202" header="0.31496062992126" footer="0.31496062992126"/>
  <pageSetup paperSize="5" scale="90" orientation="landscape" horizontalDpi="4294967294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 codeName="Sheet22"/>
  <dimension ref="A1:S22"/>
  <sheetViews>
    <sheetView view="pageBreakPreview" zoomScale="93" zoomScaleSheetLayoutView="93" workbookViewId="0">
      <selection activeCell="E12" sqref="E12"/>
    </sheetView>
  </sheetViews>
  <sheetFormatPr defaultRowHeight="15"/>
  <cols>
    <col min="1" max="1" width="5" customWidth="1"/>
    <col min="2" max="2" width="27.85546875" customWidth="1"/>
    <col min="3" max="3" width="3.7109375" customWidth="1"/>
    <col min="4" max="4" width="36.7109375" customWidth="1"/>
    <col min="5" max="5" width="19.140625" customWidth="1"/>
    <col min="6" max="8" width="5.7109375" customWidth="1"/>
    <col min="9" max="9" width="6.28515625" customWidth="1"/>
    <col min="10" max="12" width="5.7109375" customWidth="1"/>
    <col min="13" max="13" width="6.42578125" customWidth="1"/>
    <col min="14" max="17" width="5.7109375" customWidth="1"/>
  </cols>
  <sheetData>
    <row r="1" spans="1:19">
      <c r="A1" s="2"/>
    </row>
    <row r="2" spans="1:19" ht="23.25">
      <c r="A2" s="208" t="s">
        <v>26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6"/>
      <c r="S2" s="5"/>
    </row>
    <row r="3" spans="1:19" ht="23.25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6"/>
      <c r="S3" s="5"/>
    </row>
    <row r="4" spans="1:19">
      <c r="A4" s="2" t="s">
        <v>23</v>
      </c>
      <c r="B4" s="2"/>
      <c r="C4" s="18" t="s">
        <v>6</v>
      </c>
      <c r="D4" s="191" t="str">
        <f>'KEG 8'!D4:G4</f>
        <v>PROGRAM PEMBERDAYAAN MASYARAKAT DESA DAN KELURAHAN</v>
      </c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2"/>
      <c r="S4" s="5"/>
    </row>
    <row r="5" spans="1:19" ht="18">
      <c r="A5" s="2" t="s">
        <v>24</v>
      </c>
      <c r="B5" s="2"/>
      <c r="C5" s="65" t="s">
        <v>6</v>
      </c>
      <c r="D5" s="114" t="str">
        <f>'KEG 8'!D5</f>
        <v>Koordinasi Kegiatan Pemberdayaan Desa</v>
      </c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2"/>
      <c r="S5" s="5"/>
    </row>
    <row r="6" spans="1:19" ht="24" thickBo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2"/>
      <c r="S6" s="5"/>
    </row>
    <row r="7" spans="1:19" ht="15.75">
      <c r="A7" s="209" t="s">
        <v>7</v>
      </c>
      <c r="B7" s="197" t="s">
        <v>0</v>
      </c>
      <c r="C7" s="199" t="s">
        <v>8</v>
      </c>
      <c r="D7" s="197"/>
      <c r="E7" s="201" t="s">
        <v>22</v>
      </c>
      <c r="F7" s="203" t="s">
        <v>1</v>
      </c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4"/>
      <c r="R7" s="195" t="s">
        <v>9</v>
      </c>
      <c r="S7" s="5"/>
    </row>
    <row r="8" spans="1:19" ht="15.75" thickBot="1">
      <c r="A8" s="210"/>
      <c r="B8" s="198"/>
      <c r="C8" s="200"/>
      <c r="D8" s="198"/>
      <c r="E8" s="202"/>
      <c r="F8" s="28" t="s">
        <v>10</v>
      </c>
      <c r="G8" s="28" t="s">
        <v>11</v>
      </c>
      <c r="H8" s="28" t="s">
        <v>12</v>
      </c>
      <c r="I8" s="28" t="s">
        <v>13</v>
      </c>
      <c r="J8" s="28" t="s">
        <v>14</v>
      </c>
      <c r="K8" s="28" t="s">
        <v>15</v>
      </c>
      <c r="L8" s="28" t="s">
        <v>16</v>
      </c>
      <c r="M8" s="28" t="s">
        <v>17</v>
      </c>
      <c r="N8" s="28" t="s">
        <v>18</v>
      </c>
      <c r="O8" s="28" t="s">
        <v>19</v>
      </c>
      <c r="P8" s="28" t="s">
        <v>20</v>
      </c>
      <c r="Q8" s="29" t="s">
        <v>21</v>
      </c>
      <c r="R8" s="196"/>
      <c r="S8" s="5"/>
    </row>
    <row r="9" spans="1:19" ht="7.5" customHeight="1" thickTop="1">
      <c r="A9" s="8"/>
      <c r="B9" s="4"/>
      <c r="C9" s="9"/>
      <c r="D9" s="10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3"/>
      <c r="R9" s="14"/>
      <c r="S9" s="5"/>
    </row>
    <row r="10" spans="1:19" ht="49.5" customHeight="1">
      <c r="A10" s="30" t="s">
        <v>29</v>
      </c>
      <c r="B10" s="35" t="str">
        <f>'KEG 11'!B9:D9</f>
        <v>Fasilitasi Penyusunan Perencanaan Pembangunan Partisipatif</v>
      </c>
      <c r="C10" s="36"/>
      <c r="D10" s="27"/>
      <c r="E10" s="24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31"/>
      <c r="R10" s="32"/>
      <c r="S10" s="5"/>
    </row>
    <row r="11" spans="1:19" ht="15.75">
      <c r="A11" s="60">
        <v>1</v>
      </c>
      <c r="B11" s="205" t="str">
        <f>'KEG 11'!F9</f>
        <v>Terfasilitasinya musrenbang desa dan musrenbang kecamatan</v>
      </c>
      <c r="C11" s="33"/>
      <c r="D11" s="26"/>
      <c r="E11" s="24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68"/>
      <c r="R11" s="34"/>
      <c r="S11" s="5"/>
    </row>
    <row r="12" spans="1:19" ht="30">
      <c r="A12" s="63"/>
      <c r="B12" s="207"/>
      <c r="C12" s="69"/>
      <c r="D12" s="129" t="s">
        <v>179</v>
      </c>
      <c r="E12" s="71">
        <v>4459000</v>
      </c>
      <c r="F12" s="137"/>
      <c r="G12" s="137"/>
      <c r="H12" s="139"/>
      <c r="I12" s="139"/>
      <c r="J12" s="139"/>
      <c r="K12" s="139"/>
      <c r="L12" s="139"/>
      <c r="M12" s="139"/>
      <c r="N12" s="139"/>
      <c r="O12" s="139"/>
      <c r="P12" s="139"/>
      <c r="Q12" s="140"/>
      <c r="R12" s="72"/>
      <c r="S12" s="5"/>
    </row>
    <row r="13" spans="1:19" ht="49.5" customHeight="1">
      <c r="A13" s="30" t="s">
        <v>29</v>
      </c>
      <c r="B13" s="35" t="str">
        <f>'KEG 11'!B10:D10</f>
        <v>Koordinasi Pelaksanaan Pembangunan Kawasan Perdesaan di Wilayah Kecamatan</v>
      </c>
      <c r="C13" s="36"/>
      <c r="D13" s="27"/>
      <c r="E13" s="24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31"/>
      <c r="R13" s="32"/>
      <c r="S13" s="5"/>
    </row>
    <row r="14" spans="1:19" ht="15.75">
      <c r="A14" s="60">
        <v>1</v>
      </c>
      <c r="B14" s="205" t="str">
        <f>'KEG 8'!F10</f>
        <v>Terkoordinasinya sinkronisasi kegiatan pemberdayaan masyarakat</v>
      </c>
      <c r="C14" s="33"/>
      <c r="D14" s="26"/>
      <c r="E14" s="24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68"/>
      <c r="R14" s="34"/>
      <c r="S14" s="5"/>
    </row>
    <row r="15" spans="1:19" ht="30">
      <c r="A15" s="63"/>
      <c r="B15" s="207"/>
      <c r="C15" s="69"/>
      <c r="D15" s="129" t="s">
        <v>180</v>
      </c>
      <c r="E15" s="71">
        <v>7000000</v>
      </c>
      <c r="F15" s="139"/>
      <c r="G15" s="137"/>
      <c r="H15" s="137"/>
      <c r="I15" s="139"/>
      <c r="J15" s="139"/>
      <c r="K15" s="139"/>
      <c r="L15" s="139"/>
      <c r="M15" s="139"/>
      <c r="N15" s="139"/>
      <c r="O15" s="139"/>
      <c r="P15" s="139"/>
      <c r="Q15" s="140"/>
      <c r="R15" s="72"/>
      <c r="S15" s="5"/>
    </row>
    <row r="16" spans="1:19" ht="15.75">
      <c r="A16" s="22"/>
      <c r="B16" s="37"/>
      <c r="C16" s="48"/>
      <c r="D16" s="49"/>
      <c r="E16" s="50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2"/>
      <c r="S16" s="5"/>
    </row>
    <row r="17" spans="1:19" ht="15.75">
      <c r="A17" s="22"/>
      <c r="B17" s="56" t="s">
        <v>34</v>
      </c>
      <c r="C17" s="56"/>
      <c r="D17" s="56"/>
      <c r="E17" s="56"/>
      <c r="F17" s="56"/>
      <c r="G17" s="189"/>
      <c r="H17" s="189"/>
      <c r="I17" s="189"/>
      <c r="J17" s="189"/>
      <c r="K17" s="51"/>
      <c r="L17" s="51"/>
      <c r="M17" s="51"/>
      <c r="N17" s="51"/>
      <c r="O17" s="51"/>
      <c r="P17" s="51"/>
      <c r="Q17" s="51"/>
      <c r="R17" s="52"/>
      <c r="S17" s="5"/>
    </row>
    <row r="18" spans="1:19" ht="15.75">
      <c r="A18" s="22"/>
      <c r="B18" s="56" t="s">
        <v>36</v>
      </c>
      <c r="C18" s="56"/>
      <c r="D18" s="56"/>
      <c r="E18" s="56"/>
      <c r="F18" s="56"/>
      <c r="G18" s="77"/>
      <c r="H18" s="56" t="str">
        <f>'KEG 1'!H14</f>
        <v>Camat Pasilambena,</v>
      </c>
      <c r="I18" s="77"/>
      <c r="J18" s="77"/>
      <c r="K18" s="51"/>
      <c r="L18" s="51"/>
      <c r="M18" s="51"/>
      <c r="N18" s="51"/>
      <c r="O18" s="51"/>
      <c r="P18" s="51"/>
      <c r="Q18" s="51"/>
      <c r="R18" s="52"/>
      <c r="S18" s="5"/>
    </row>
    <row r="19" spans="1:19" ht="15.75">
      <c r="B19" s="56"/>
      <c r="C19" s="56"/>
      <c r="D19" s="56"/>
      <c r="E19" s="56"/>
      <c r="F19" s="56"/>
      <c r="G19" s="3"/>
      <c r="H19" s="3"/>
      <c r="I19" s="3"/>
      <c r="J19" s="3"/>
    </row>
    <row r="20" spans="1:19" ht="15.75">
      <c r="B20" s="56"/>
      <c r="C20" s="56"/>
      <c r="D20" s="56"/>
      <c r="E20" s="56"/>
      <c r="F20" s="56"/>
      <c r="G20" s="15"/>
      <c r="H20" s="15"/>
      <c r="I20" s="3"/>
      <c r="J20" s="3"/>
    </row>
    <row r="21" spans="1:19" ht="15.75">
      <c r="B21" s="76" t="s">
        <v>37</v>
      </c>
      <c r="C21" s="56"/>
      <c r="D21" s="56"/>
      <c r="E21" s="56"/>
      <c r="F21" s="56"/>
      <c r="G21" s="15"/>
      <c r="H21" s="76" t="str">
        <f>'KEG 1'!H17</f>
        <v>PATTA BAU, S.Sos., M.Si</v>
      </c>
      <c r="I21" s="3"/>
      <c r="J21" s="3"/>
    </row>
    <row r="22" spans="1:19" ht="15.75">
      <c r="B22" s="75" t="s">
        <v>38</v>
      </c>
      <c r="G22" s="74"/>
      <c r="H22" s="75" t="str">
        <f>'KEG 1'!H18</f>
        <v>NIP. 197606112005021010</v>
      </c>
      <c r="I22" s="74"/>
      <c r="J22" s="3"/>
    </row>
  </sheetData>
  <mergeCells count="11">
    <mergeCell ref="R7:R8"/>
    <mergeCell ref="B11:B12"/>
    <mergeCell ref="B14:B15"/>
    <mergeCell ref="G17:J17"/>
    <mergeCell ref="A2:Q2"/>
    <mergeCell ref="D4:Q4"/>
    <mergeCell ref="A7:A8"/>
    <mergeCell ref="B7:B8"/>
    <mergeCell ref="C7:D8"/>
    <mergeCell ref="E7:E8"/>
    <mergeCell ref="F7:Q7"/>
  </mergeCells>
  <pageMargins left="0.70866141732283505" right="0.70866141732283505" top="0.74803149606299202" bottom="0.74803149606299202" header="0.31496062992126" footer="0.31496062992126"/>
  <pageSetup paperSize="5" scale="90" orientation="landscape" horizontalDpi="4294967294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A10"/>
  <sheetViews>
    <sheetView workbookViewId="0">
      <selection activeCell="H19" sqref="H19"/>
    </sheetView>
  </sheetViews>
  <sheetFormatPr defaultRowHeight="15"/>
  <sheetData>
    <row r="1" spans="1:1">
      <c r="A1" t="s">
        <v>29</v>
      </c>
    </row>
    <row r="2" spans="1:1">
      <c r="A2" t="s">
        <v>30</v>
      </c>
    </row>
    <row r="3" spans="1:1">
      <c r="A3" t="s">
        <v>31</v>
      </c>
    </row>
    <row r="4" spans="1:1">
      <c r="A4" t="s">
        <v>94</v>
      </c>
    </row>
    <row r="5" spans="1:1">
      <c r="A5" t="s">
        <v>95</v>
      </c>
    </row>
    <row r="6" spans="1:1">
      <c r="A6" t="s">
        <v>96</v>
      </c>
    </row>
    <row r="7" spans="1:1">
      <c r="A7" t="s">
        <v>112</v>
      </c>
    </row>
    <row r="8" spans="1:1">
      <c r="A8" t="s">
        <v>224</v>
      </c>
    </row>
    <row r="9" spans="1:1">
      <c r="A9" t="s">
        <v>225</v>
      </c>
    </row>
    <row r="10" spans="1:1">
      <c r="A10" t="s">
        <v>226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4"/>
  <sheetViews>
    <sheetView view="pageBreakPreview" zoomScaleSheetLayoutView="100" workbookViewId="0">
      <selection activeCell="A3" sqref="A3:E3"/>
    </sheetView>
  </sheetViews>
  <sheetFormatPr defaultRowHeight="15"/>
  <cols>
    <col min="1" max="1" width="5.85546875" customWidth="1"/>
    <col min="2" max="2" width="39.7109375" customWidth="1"/>
    <col min="3" max="3" width="38.85546875" customWidth="1"/>
    <col min="4" max="4" width="24.5703125" style="1" customWidth="1"/>
    <col min="5" max="5" width="19.28515625" customWidth="1"/>
  </cols>
  <sheetData>
    <row r="1" spans="1:5" s="146" customFormat="1" ht="22.5">
      <c r="A1" s="169" t="s">
        <v>257</v>
      </c>
      <c r="B1" s="169"/>
      <c r="C1" s="169"/>
      <c r="D1" s="169"/>
      <c r="E1" s="169"/>
    </row>
    <row r="2" spans="1:5" s="146" customFormat="1" ht="22.5">
      <c r="A2" s="169" t="s">
        <v>263</v>
      </c>
      <c r="B2" s="169"/>
      <c r="C2" s="169"/>
      <c r="D2" s="169"/>
      <c r="E2" s="169"/>
    </row>
    <row r="3" spans="1:5" s="146" customFormat="1" ht="14.25" customHeight="1">
      <c r="A3" s="170"/>
      <c r="B3" s="170"/>
      <c r="C3" s="170"/>
      <c r="D3" s="170"/>
      <c r="E3" s="170"/>
    </row>
    <row r="4" spans="1:5" ht="25.5" customHeight="1">
      <c r="A4" s="165" t="s">
        <v>4</v>
      </c>
      <c r="B4" s="165" t="s">
        <v>194</v>
      </c>
      <c r="C4" s="165" t="s">
        <v>204</v>
      </c>
      <c r="D4" s="166" t="s">
        <v>205</v>
      </c>
      <c r="E4" s="165" t="s">
        <v>206</v>
      </c>
    </row>
    <row r="5" spans="1:5" ht="45">
      <c r="A5" s="20">
        <v>1</v>
      </c>
      <c r="B5" s="162" t="s">
        <v>251</v>
      </c>
      <c r="C5" s="162" t="s">
        <v>255</v>
      </c>
      <c r="D5" s="163" t="s">
        <v>207</v>
      </c>
      <c r="E5" s="164">
        <v>1</v>
      </c>
    </row>
    <row r="6" spans="1:5" ht="45">
      <c r="A6" s="20">
        <v>2</v>
      </c>
      <c r="B6" s="162" t="s">
        <v>240</v>
      </c>
      <c r="C6" s="162" t="s">
        <v>256</v>
      </c>
      <c r="D6" s="163" t="s">
        <v>207</v>
      </c>
      <c r="E6" s="164">
        <v>1</v>
      </c>
    </row>
    <row r="8" spans="1:5" s="152" customFormat="1" ht="16.5">
      <c r="A8" s="150"/>
      <c r="B8" s="150"/>
      <c r="D8" s="213" t="s">
        <v>258</v>
      </c>
    </row>
    <row r="9" spans="1:5" s="152" customFormat="1" ht="16.5">
      <c r="A9" s="151"/>
      <c r="B9" s="151"/>
      <c r="D9" s="150"/>
    </row>
    <row r="10" spans="1:5" s="152" customFormat="1" ht="16.5">
      <c r="D10" s="154" t="s">
        <v>253</v>
      </c>
    </row>
    <row r="11" spans="1:5" s="152" customFormat="1" ht="16.5">
      <c r="D11" s="151"/>
    </row>
    <row r="12" spans="1:5" s="152" customFormat="1" ht="16.5">
      <c r="D12" s="151"/>
    </row>
    <row r="13" spans="1:5" s="152" customFormat="1" ht="16.5">
      <c r="D13" s="154"/>
    </row>
    <row r="14" spans="1:5" s="152" customFormat="1" ht="16.5">
      <c r="D14" s="154" t="s">
        <v>254</v>
      </c>
    </row>
  </sheetData>
  <mergeCells count="3">
    <mergeCell ref="A1:E1"/>
    <mergeCell ref="A2:E2"/>
    <mergeCell ref="A3:E3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4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5"/>
  <sheetViews>
    <sheetView workbookViewId="0">
      <selection activeCell="H4" sqref="H4"/>
    </sheetView>
  </sheetViews>
  <sheetFormatPr defaultRowHeight="15"/>
  <cols>
    <col min="1" max="1" width="4.85546875" customWidth="1"/>
    <col min="2" max="2" width="27" customWidth="1"/>
    <col min="3" max="3" width="21.85546875" customWidth="1"/>
    <col min="4" max="4" width="25.7109375" customWidth="1"/>
    <col min="5" max="5" width="21.140625" customWidth="1"/>
  </cols>
  <sheetData>
    <row r="1" spans="1:5">
      <c r="A1" s="146" t="s">
        <v>267</v>
      </c>
    </row>
    <row r="3" spans="1:5">
      <c r="A3" s="220" t="s">
        <v>4</v>
      </c>
      <c r="B3" s="220" t="s">
        <v>268</v>
      </c>
      <c r="C3" s="220" t="s">
        <v>270</v>
      </c>
      <c r="D3" s="220" t="s">
        <v>269</v>
      </c>
      <c r="E3" s="220" t="s">
        <v>25</v>
      </c>
    </row>
    <row r="4" spans="1:5" s="215" customFormat="1" ht="30">
      <c r="A4" s="217" t="s">
        <v>271</v>
      </c>
      <c r="B4" s="217" t="s">
        <v>272</v>
      </c>
      <c r="C4" s="218" t="s">
        <v>273</v>
      </c>
      <c r="D4" s="219" t="s">
        <v>274</v>
      </c>
      <c r="E4" s="217"/>
    </row>
    <row r="5" spans="1:5" s="215" customFormat="1">
      <c r="A5" s="217" t="s">
        <v>275</v>
      </c>
      <c r="B5" s="217" t="s">
        <v>260</v>
      </c>
      <c r="C5" s="218" t="s">
        <v>276</v>
      </c>
      <c r="D5" s="219" t="s">
        <v>277</v>
      </c>
      <c r="E5" s="217"/>
    </row>
    <row r="6" spans="1:5" s="215" customFormat="1" ht="30">
      <c r="A6" s="217" t="s">
        <v>278</v>
      </c>
      <c r="B6" s="217" t="s">
        <v>279</v>
      </c>
      <c r="C6" s="218" t="s">
        <v>280</v>
      </c>
      <c r="D6" s="219" t="s">
        <v>281</v>
      </c>
      <c r="E6" s="217"/>
    </row>
    <row r="7" spans="1:5" s="215" customFormat="1" ht="45">
      <c r="A7" s="217" t="s">
        <v>282</v>
      </c>
      <c r="B7" s="217" t="s">
        <v>283</v>
      </c>
      <c r="C7" s="218" t="s">
        <v>284</v>
      </c>
      <c r="D7" s="219" t="s">
        <v>285</v>
      </c>
      <c r="E7" s="217"/>
    </row>
    <row r="8" spans="1:5" s="215" customFormat="1">
      <c r="D8" s="216"/>
    </row>
    <row r="9" spans="1:5" s="215" customFormat="1">
      <c r="D9" s="216"/>
    </row>
    <row r="10" spans="1:5" s="215" customFormat="1">
      <c r="D10" s="216"/>
    </row>
    <row r="11" spans="1:5" s="215" customFormat="1"/>
    <row r="12" spans="1:5" s="215" customFormat="1"/>
    <row r="13" spans="1:5" s="215" customFormat="1"/>
    <row r="14" spans="1:5" s="215" customFormat="1"/>
    <row r="15" spans="1:5" s="215" customFormat="1"/>
  </sheetData>
  <printOptions horizontalCentered="1"/>
  <pageMargins left="0.45" right="0.45" top="0.75" bottom="0.75" header="0.3" footer="0.3"/>
  <pageSetup paperSize="14" scale="96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4"/>
  <sheetViews>
    <sheetView view="pageBreakPreview" zoomScaleSheetLayoutView="100" workbookViewId="0">
      <selection activeCell="B12" sqref="B12"/>
    </sheetView>
  </sheetViews>
  <sheetFormatPr defaultRowHeight="15"/>
  <cols>
    <col min="1" max="1" width="5.85546875" customWidth="1"/>
    <col min="2" max="2" width="39.7109375" customWidth="1"/>
    <col min="3" max="3" width="38.85546875" customWidth="1"/>
    <col min="4" max="4" width="24.5703125" style="1" customWidth="1"/>
    <col min="5" max="5" width="19.28515625" customWidth="1"/>
  </cols>
  <sheetData>
    <row r="1" spans="1:5" s="146" customFormat="1" ht="22.5">
      <c r="A1" s="169" t="s">
        <v>257</v>
      </c>
      <c r="B1" s="169"/>
      <c r="C1" s="169"/>
      <c r="D1" s="169"/>
      <c r="E1" s="169"/>
    </row>
    <row r="2" spans="1:5" s="146" customFormat="1" ht="22.5">
      <c r="A2" s="169" t="s">
        <v>264</v>
      </c>
      <c r="B2" s="169"/>
      <c r="C2" s="169"/>
      <c r="D2" s="169"/>
      <c r="E2" s="169"/>
    </row>
    <row r="3" spans="1:5" s="146" customFormat="1" ht="14.25" customHeight="1">
      <c r="A3" s="170"/>
      <c r="B3" s="170"/>
      <c r="C3" s="170"/>
      <c r="D3" s="170"/>
      <c r="E3" s="170"/>
    </row>
    <row r="4" spans="1:5" ht="25.5" customHeight="1">
      <c r="A4" s="165" t="s">
        <v>4</v>
      </c>
      <c r="B4" s="165" t="s">
        <v>194</v>
      </c>
      <c r="C4" s="165" t="s">
        <v>204</v>
      </c>
      <c r="D4" s="166" t="s">
        <v>205</v>
      </c>
      <c r="E4" s="165" t="s">
        <v>206</v>
      </c>
    </row>
    <row r="5" spans="1:5" ht="45">
      <c r="A5" s="20">
        <v>1</v>
      </c>
      <c r="B5" s="162" t="s">
        <v>251</v>
      </c>
      <c r="C5" s="162" t="s">
        <v>255</v>
      </c>
      <c r="D5" s="163" t="s">
        <v>207</v>
      </c>
      <c r="E5" s="164">
        <v>1</v>
      </c>
    </row>
    <row r="6" spans="1:5" ht="30">
      <c r="A6" s="20">
        <v>2</v>
      </c>
      <c r="B6" s="162" t="s">
        <v>240</v>
      </c>
      <c r="C6" s="162" t="s">
        <v>259</v>
      </c>
      <c r="D6" s="163" t="s">
        <v>207</v>
      </c>
      <c r="E6" s="164">
        <v>0.01</v>
      </c>
    </row>
    <row r="8" spans="1:5" s="152" customFormat="1" ht="16.5">
      <c r="A8" s="150"/>
      <c r="B8" s="214"/>
      <c r="D8" s="213" t="s">
        <v>258</v>
      </c>
    </row>
    <row r="9" spans="1:5" s="152" customFormat="1" ht="16.5">
      <c r="A9" s="151"/>
      <c r="B9" s="151"/>
      <c r="D9" s="150"/>
    </row>
    <row r="10" spans="1:5" s="152" customFormat="1" ht="16.5">
      <c r="D10" s="154" t="s">
        <v>261</v>
      </c>
    </row>
    <row r="11" spans="1:5" s="152" customFormat="1" ht="16.5">
      <c r="D11" s="151"/>
    </row>
    <row r="12" spans="1:5" s="152" customFormat="1" ht="16.5">
      <c r="D12" s="151"/>
    </row>
    <row r="13" spans="1:5" s="152" customFormat="1" ht="16.5">
      <c r="D13" s="154"/>
    </row>
    <row r="14" spans="1:5" s="152" customFormat="1" ht="16.5">
      <c r="D14" s="154" t="s">
        <v>260</v>
      </c>
    </row>
  </sheetData>
  <mergeCells count="3">
    <mergeCell ref="A1:E1"/>
    <mergeCell ref="A2:E2"/>
    <mergeCell ref="A3:E3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5"/>
  <sheetViews>
    <sheetView tabSelected="1" view="pageBreakPreview" zoomScaleSheetLayoutView="100" workbookViewId="0">
      <selection activeCell="C10" sqref="C10"/>
    </sheetView>
  </sheetViews>
  <sheetFormatPr defaultRowHeight="15"/>
  <cols>
    <col min="1" max="1" width="5.85546875" customWidth="1"/>
    <col min="2" max="2" width="39.7109375" customWidth="1"/>
    <col min="3" max="3" width="38.85546875" customWidth="1"/>
    <col min="4" max="4" width="24.5703125" style="1" customWidth="1"/>
    <col min="5" max="5" width="19.28515625" customWidth="1"/>
  </cols>
  <sheetData>
    <row r="1" spans="1:5" s="146" customFormat="1" ht="22.5">
      <c r="A1" s="169" t="s">
        <v>257</v>
      </c>
      <c r="B1" s="169"/>
      <c r="C1" s="169"/>
      <c r="D1" s="169"/>
      <c r="E1" s="169"/>
    </row>
    <row r="2" spans="1:5" s="146" customFormat="1" ht="22.5">
      <c r="A2" s="169" t="s">
        <v>266</v>
      </c>
      <c r="B2" s="169"/>
      <c r="C2" s="169"/>
      <c r="D2" s="169"/>
      <c r="E2" s="169"/>
    </row>
    <row r="3" spans="1:5" s="146" customFormat="1" ht="14.25" customHeight="1">
      <c r="A3" s="170"/>
      <c r="B3" s="170"/>
      <c r="C3" s="170"/>
      <c r="D3" s="170"/>
      <c r="E3" s="170"/>
    </row>
    <row r="4" spans="1:5" ht="25.5" customHeight="1">
      <c r="A4" s="165" t="s">
        <v>4</v>
      </c>
      <c r="B4" s="165" t="s">
        <v>194</v>
      </c>
      <c r="C4" s="165" t="s">
        <v>204</v>
      </c>
      <c r="D4" s="166" t="s">
        <v>205</v>
      </c>
      <c r="E4" s="165" t="s">
        <v>206</v>
      </c>
    </row>
    <row r="5" spans="1:5" ht="45">
      <c r="A5" s="20">
        <v>1</v>
      </c>
      <c r="B5" s="162" t="s">
        <v>251</v>
      </c>
      <c r="C5" s="162" t="s">
        <v>255</v>
      </c>
      <c r="D5" s="163" t="s">
        <v>207</v>
      </c>
      <c r="E5" s="164">
        <v>1</v>
      </c>
    </row>
    <row r="6" spans="1:5" ht="45">
      <c r="A6" s="20">
        <v>2</v>
      </c>
      <c r="B6" s="162" t="s">
        <v>240</v>
      </c>
      <c r="C6" s="162" t="s">
        <v>286</v>
      </c>
      <c r="D6" s="163" t="s">
        <v>207</v>
      </c>
      <c r="E6" s="164">
        <v>0.01</v>
      </c>
    </row>
    <row r="7" spans="1:5" ht="45">
      <c r="A7" s="20"/>
      <c r="B7" s="162"/>
      <c r="C7" s="162" t="s">
        <v>286</v>
      </c>
      <c r="D7" s="163" t="s">
        <v>56</v>
      </c>
      <c r="E7" s="221">
        <v>12</v>
      </c>
    </row>
    <row r="9" spans="1:5" s="152" customFormat="1" ht="16.5">
      <c r="A9" s="150"/>
      <c r="B9" s="150"/>
      <c r="D9" s="213" t="s">
        <v>258</v>
      </c>
    </row>
    <row r="10" spans="1:5" s="152" customFormat="1" ht="16.5">
      <c r="A10" s="151"/>
      <c r="B10" s="213"/>
      <c r="D10" s="150"/>
    </row>
    <row r="11" spans="1:5" s="152" customFormat="1" ht="16.5">
      <c r="D11" s="154" t="s">
        <v>265</v>
      </c>
    </row>
    <row r="12" spans="1:5" s="152" customFormat="1" ht="16.5">
      <c r="D12" s="151"/>
    </row>
    <row r="13" spans="1:5" s="152" customFormat="1" ht="16.5">
      <c r="D13" s="151"/>
    </row>
    <row r="14" spans="1:5" s="152" customFormat="1" ht="16.5">
      <c r="D14" s="154"/>
    </row>
    <row r="15" spans="1:5" s="152" customFormat="1" ht="16.5">
      <c r="D15" s="154" t="s">
        <v>260</v>
      </c>
    </row>
  </sheetData>
  <mergeCells count="3">
    <mergeCell ref="A1:E1"/>
    <mergeCell ref="A2:E2"/>
    <mergeCell ref="A3:E3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4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57"/>
  <sheetViews>
    <sheetView view="pageBreakPreview" zoomScale="115" zoomScaleSheetLayoutView="115" workbookViewId="0">
      <selection activeCell="G19" sqref="G19"/>
    </sheetView>
  </sheetViews>
  <sheetFormatPr defaultRowHeight="15"/>
  <cols>
    <col min="1" max="1" width="5.85546875" customWidth="1"/>
    <col min="2" max="2" width="39.7109375" customWidth="1"/>
    <col min="3" max="3" width="8" hidden="1" customWidth="1"/>
    <col min="4" max="4" width="3" hidden="1" customWidth="1"/>
    <col min="5" max="5" width="32.42578125" hidden="1" customWidth="1"/>
    <col min="6" max="6" width="3" customWidth="1"/>
    <col min="7" max="7" width="38.85546875" customWidth="1"/>
    <col min="8" max="8" width="28.5703125" style="1" customWidth="1"/>
    <col min="9" max="9" width="34.28515625" customWidth="1"/>
  </cols>
  <sheetData>
    <row r="1" spans="1:10" s="146" customFormat="1" ht="23.25">
      <c r="A1" s="170" t="s">
        <v>28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s="146" customFormat="1" ht="23.25">
      <c r="A2" s="170" t="s">
        <v>181</v>
      </c>
      <c r="B2" s="170"/>
      <c r="C2" s="170"/>
      <c r="D2" s="170"/>
      <c r="E2" s="170"/>
      <c r="F2" s="170"/>
      <c r="G2" s="170"/>
      <c r="H2" s="170"/>
      <c r="I2" s="170"/>
      <c r="J2" s="170"/>
    </row>
    <row r="3" spans="1:10" s="146" customFormat="1" ht="23.25">
      <c r="A3" s="170"/>
      <c r="B3" s="170"/>
      <c r="C3" s="170"/>
      <c r="D3" s="170"/>
      <c r="E3" s="170"/>
      <c r="F3" s="170"/>
      <c r="G3" s="170"/>
      <c r="H3" s="170"/>
      <c r="I3" s="170"/>
      <c r="J3" s="170"/>
    </row>
    <row r="4" spans="1:10" s="146" customFormat="1">
      <c r="A4" s="145" t="s">
        <v>208</v>
      </c>
      <c r="B4" s="145"/>
      <c r="C4" s="145"/>
      <c r="D4" s="145"/>
      <c r="I4" s="145"/>
      <c r="J4" s="145"/>
    </row>
    <row r="5" spans="1:10" s="146" customFormat="1" ht="18">
      <c r="A5" s="148" t="s">
        <v>209</v>
      </c>
      <c r="B5" s="144"/>
      <c r="C5" s="144"/>
      <c r="D5" s="147"/>
      <c r="F5" s="148"/>
      <c r="G5" s="149"/>
      <c r="H5" s="149" t="s">
        <v>227</v>
      </c>
      <c r="I5" s="149"/>
      <c r="J5" s="149"/>
    </row>
    <row r="6" spans="1:10">
      <c r="A6" s="165" t="s">
        <v>4</v>
      </c>
      <c r="B6" s="167" t="s">
        <v>194</v>
      </c>
      <c r="C6" s="186" t="s">
        <v>5</v>
      </c>
      <c r="D6" s="187"/>
      <c r="E6" s="188"/>
      <c r="F6" s="186" t="s">
        <v>0</v>
      </c>
      <c r="G6" s="188"/>
      <c r="H6" s="166" t="s">
        <v>2</v>
      </c>
      <c r="I6" s="165" t="s">
        <v>3</v>
      </c>
      <c r="J6" s="165" t="s">
        <v>25</v>
      </c>
    </row>
    <row r="7" spans="1:10" ht="45">
      <c r="A7" s="100">
        <v>1</v>
      </c>
      <c r="B7" s="104" t="s">
        <v>192</v>
      </c>
      <c r="C7" s="183" t="s">
        <v>39</v>
      </c>
      <c r="D7" s="184"/>
      <c r="E7" s="185"/>
      <c r="F7" s="101"/>
      <c r="G7" s="102" t="s">
        <v>40</v>
      </c>
      <c r="H7" s="103" t="s">
        <v>35</v>
      </c>
      <c r="I7" s="104" t="s">
        <v>41</v>
      </c>
      <c r="J7" s="105"/>
    </row>
    <row r="8" spans="1:10" ht="70.5" customHeight="1">
      <c r="A8" s="100">
        <v>2</v>
      </c>
      <c r="B8" s="104" t="s">
        <v>193</v>
      </c>
      <c r="C8" s="183" t="s">
        <v>42</v>
      </c>
      <c r="D8" s="184"/>
      <c r="E8" s="185"/>
      <c r="F8" s="101"/>
      <c r="G8" s="102" t="s">
        <v>43</v>
      </c>
      <c r="H8" s="103" t="s">
        <v>35</v>
      </c>
      <c r="I8" s="104" t="s">
        <v>44</v>
      </c>
      <c r="J8" s="105"/>
    </row>
    <row r="9" spans="1:10" ht="49.5" customHeight="1">
      <c r="A9" s="143"/>
      <c r="B9" s="158"/>
      <c r="C9" s="177" t="s">
        <v>45</v>
      </c>
      <c r="D9" s="178"/>
      <c r="E9" s="179"/>
      <c r="F9" s="107"/>
      <c r="G9" s="108" t="s">
        <v>46</v>
      </c>
      <c r="H9" s="109" t="s">
        <v>35</v>
      </c>
      <c r="I9" s="110" t="s">
        <v>47</v>
      </c>
      <c r="J9" s="111"/>
    </row>
    <row r="10" spans="1:10" s="146" customFormat="1" ht="18">
      <c r="A10" s="148" t="s">
        <v>210</v>
      </c>
      <c r="B10" s="144"/>
      <c r="C10" s="144"/>
      <c r="D10" s="147"/>
      <c r="F10" s="148"/>
      <c r="G10" s="149"/>
      <c r="H10" s="149" t="s">
        <v>227</v>
      </c>
      <c r="I10" s="149"/>
      <c r="J10" s="149"/>
    </row>
    <row r="11" spans="1:10" ht="30">
      <c r="A11" s="141">
        <v>3</v>
      </c>
      <c r="B11" s="125" t="s">
        <v>188</v>
      </c>
      <c r="C11" s="180" t="s">
        <v>54</v>
      </c>
      <c r="D11" s="180"/>
      <c r="E11" s="180"/>
      <c r="F11" s="124"/>
      <c r="G11" s="125" t="s">
        <v>191</v>
      </c>
      <c r="H11" s="126" t="s">
        <v>56</v>
      </c>
      <c r="I11" s="125" t="s">
        <v>66</v>
      </c>
      <c r="J11" s="127"/>
    </row>
    <row r="12" spans="1:10" ht="45">
      <c r="A12" s="181"/>
      <c r="B12" s="141"/>
      <c r="C12" s="180" t="s">
        <v>57</v>
      </c>
      <c r="D12" s="180"/>
      <c r="E12" s="180"/>
      <c r="F12" s="124"/>
      <c r="G12" s="125" t="s">
        <v>202</v>
      </c>
      <c r="H12" s="126" t="s">
        <v>56</v>
      </c>
      <c r="I12" s="125" t="s">
        <v>60</v>
      </c>
      <c r="J12" s="127"/>
    </row>
    <row r="13" spans="1:10" ht="30">
      <c r="A13" s="182"/>
      <c r="B13" s="142"/>
      <c r="C13" s="171"/>
      <c r="D13" s="171"/>
      <c r="E13" s="171"/>
      <c r="F13" s="128"/>
      <c r="G13" s="129" t="s">
        <v>64</v>
      </c>
      <c r="H13" s="130" t="s">
        <v>56</v>
      </c>
      <c r="I13" s="129" t="s">
        <v>65</v>
      </c>
      <c r="J13" s="131"/>
    </row>
    <row r="14" spans="1:10" s="146" customFormat="1" ht="18">
      <c r="A14" s="148" t="s">
        <v>211</v>
      </c>
      <c r="B14" s="144"/>
      <c r="C14" s="144"/>
      <c r="D14" s="147"/>
      <c r="F14" s="148"/>
      <c r="G14" s="149"/>
      <c r="H14" s="149" t="s">
        <v>227</v>
      </c>
      <c r="I14" s="149"/>
      <c r="J14" s="149"/>
    </row>
    <row r="15" spans="1:10" ht="45">
      <c r="A15" s="142">
        <v>4</v>
      </c>
      <c r="B15" s="129" t="s">
        <v>189</v>
      </c>
      <c r="C15" s="171" t="s">
        <v>69</v>
      </c>
      <c r="D15" s="171"/>
      <c r="E15" s="171"/>
      <c r="F15" s="128"/>
      <c r="G15" s="129" t="s">
        <v>70</v>
      </c>
      <c r="H15" s="130" t="s">
        <v>56</v>
      </c>
      <c r="I15" s="129" t="s">
        <v>72</v>
      </c>
      <c r="J15" s="131"/>
    </row>
    <row r="16" spans="1:10" s="146" customFormat="1" ht="18">
      <c r="A16" s="148" t="s">
        <v>212</v>
      </c>
      <c r="B16" s="144"/>
      <c r="C16" s="144"/>
      <c r="D16" s="147"/>
      <c r="F16" s="148"/>
      <c r="G16" s="149"/>
      <c r="H16" s="149" t="s">
        <v>227</v>
      </c>
      <c r="I16" s="149"/>
      <c r="J16" s="149"/>
    </row>
    <row r="17" spans="1:10" ht="45">
      <c r="A17" s="142">
        <v>5</v>
      </c>
      <c r="B17" s="129" t="s">
        <v>190</v>
      </c>
      <c r="C17" s="171" t="s">
        <v>76</v>
      </c>
      <c r="D17" s="171"/>
      <c r="E17" s="171"/>
      <c r="F17" s="128"/>
      <c r="G17" s="129" t="s">
        <v>73</v>
      </c>
      <c r="H17" s="130" t="s">
        <v>59</v>
      </c>
      <c r="I17" s="129" t="s">
        <v>74</v>
      </c>
      <c r="J17" s="131"/>
    </row>
    <row r="18" spans="1:10" s="146" customFormat="1" ht="18">
      <c r="A18" s="148" t="s">
        <v>213</v>
      </c>
      <c r="B18" s="144"/>
      <c r="C18" s="144"/>
      <c r="D18" s="147"/>
      <c r="F18" s="148"/>
      <c r="G18" s="149"/>
      <c r="H18" s="149" t="s">
        <v>227</v>
      </c>
      <c r="I18" s="149"/>
      <c r="J18" s="149"/>
    </row>
    <row r="19" spans="1:10" ht="30">
      <c r="A19" s="142">
        <v>6</v>
      </c>
      <c r="B19" s="129" t="s">
        <v>196</v>
      </c>
      <c r="C19" s="171" t="s">
        <v>79</v>
      </c>
      <c r="D19" s="171"/>
      <c r="E19" s="171"/>
      <c r="F19" s="128"/>
      <c r="G19" s="129" t="s">
        <v>80</v>
      </c>
      <c r="H19" s="130" t="s">
        <v>86</v>
      </c>
      <c r="I19" s="129" t="s">
        <v>81</v>
      </c>
      <c r="J19" s="131"/>
    </row>
    <row r="20" spans="1:10" ht="30">
      <c r="A20" s="142"/>
      <c r="B20" s="142"/>
      <c r="C20" s="171" t="s">
        <v>83</v>
      </c>
      <c r="D20" s="171"/>
      <c r="E20" s="171"/>
      <c r="F20" s="128"/>
      <c r="G20" s="129" t="s">
        <v>84</v>
      </c>
      <c r="H20" s="130" t="s">
        <v>85</v>
      </c>
      <c r="I20" s="129" t="s">
        <v>87</v>
      </c>
      <c r="J20" s="131"/>
    </row>
    <row r="21" spans="1:10">
      <c r="A21" s="142"/>
      <c r="B21" s="142"/>
      <c r="C21" s="171" t="s">
        <v>89</v>
      </c>
      <c r="D21" s="171"/>
      <c r="E21" s="171"/>
      <c r="F21" s="128"/>
      <c r="G21" s="129" t="s">
        <v>90</v>
      </c>
      <c r="H21" s="130" t="s">
        <v>91</v>
      </c>
      <c r="I21" s="129" t="s">
        <v>92</v>
      </c>
      <c r="J21" s="131"/>
    </row>
    <row r="22" spans="1:10" ht="30">
      <c r="A22" s="142"/>
      <c r="B22" s="142"/>
      <c r="C22" s="171" t="s">
        <v>97</v>
      </c>
      <c r="D22" s="171"/>
      <c r="E22" s="171"/>
      <c r="F22" s="128"/>
      <c r="G22" s="129" t="s">
        <v>98</v>
      </c>
      <c r="H22" s="130" t="s">
        <v>99</v>
      </c>
      <c r="I22" s="129" t="s">
        <v>100</v>
      </c>
      <c r="J22" s="131"/>
    </row>
    <row r="23" spans="1:10" ht="30">
      <c r="A23" s="142"/>
      <c r="B23" s="142"/>
      <c r="C23" s="171" t="s">
        <v>102</v>
      </c>
      <c r="D23" s="171"/>
      <c r="E23" s="171"/>
      <c r="F23" s="128"/>
      <c r="G23" s="129" t="s">
        <v>103</v>
      </c>
      <c r="H23" s="130" t="s">
        <v>104</v>
      </c>
      <c r="I23" s="129" t="s">
        <v>105</v>
      </c>
      <c r="J23" s="131"/>
    </row>
    <row r="24" spans="1:10">
      <c r="A24" s="142"/>
      <c r="B24" s="142"/>
      <c r="C24" s="171" t="s">
        <v>107</v>
      </c>
      <c r="D24" s="171"/>
      <c r="E24" s="171"/>
      <c r="F24" s="128"/>
      <c r="G24" s="129" t="s">
        <v>108</v>
      </c>
      <c r="H24" s="130" t="s">
        <v>109</v>
      </c>
      <c r="I24" s="129" t="s">
        <v>110</v>
      </c>
      <c r="J24" s="131"/>
    </row>
    <row r="25" spans="1:10" ht="30">
      <c r="A25" s="142"/>
      <c r="B25" s="142"/>
      <c r="C25" s="171" t="s">
        <v>113</v>
      </c>
      <c r="D25" s="171"/>
      <c r="E25" s="171"/>
      <c r="F25" s="128"/>
      <c r="G25" s="129" t="s">
        <v>114</v>
      </c>
      <c r="H25" s="130" t="s">
        <v>115</v>
      </c>
      <c r="I25" s="129"/>
      <c r="J25" s="131"/>
    </row>
    <row r="26" spans="1:10" s="146" customFormat="1" ht="18">
      <c r="A26" s="148" t="s">
        <v>214</v>
      </c>
      <c r="B26" s="144"/>
      <c r="C26" s="144"/>
      <c r="D26" s="147"/>
      <c r="F26" s="148"/>
      <c r="G26" s="149"/>
      <c r="H26" s="149"/>
      <c r="I26" s="149"/>
      <c r="J26" s="149"/>
    </row>
    <row r="27" spans="1:10" ht="45">
      <c r="A27" s="142">
        <v>7</v>
      </c>
      <c r="B27" s="129" t="s">
        <v>197</v>
      </c>
      <c r="C27" s="171" t="s">
        <v>118</v>
      </c>
      <c r="D27" s="171"/>
      <c r="E27" s="171"/>
      <c r="F27" s="128"/>
      <c r="G27" s="129" t="s">
        <v>121</v>
      </c>
      <c r="H27" s="130" t="s">
        <v>124</v>
      </c>
      <c r="I27" s="129" t="s">
        <v>87</v>
      </c>
      <c r="J27" s="131"/>
    </row>
    <row r="28" spans="1:10" ht="30">
      <c r="A28" s="142"/>
      <c r="B28" s="142"/>
      <c r="C28" s="171" t="s">
        <v>119</v>
      </c>
      <c r="D28" s="171"/>
      <c r="E28" s="171"/>
      <c r="F28" s="128"/>
      <c r="G28" s="129" t="s">
        <v>122</v>
      </c>
      <c r="H28" s="130" t="s">
        <v>125</v>
      </c>
      <c r="I28" s="129" t="s">
        <v>87</v>
      </c>
      <c r="J28" s="131"/>
    </row>
    <row r="29" spans="1:10" ht="30">
      <c r="A29" s="142"/>
      <c r="B29" s="142"/>
      <c r="C29" s="171" t="s">
        <v>120</v>
      </c>
      <c r="D29" s="171"/>
      <c r="E29" s="171"/>
      <c r="F29" s="128"/>
      <c r="G29" s="129" t="s">
        <v>123</v>
      </c>
      <c r="H29" s="130" t="s">
        <v>126</v>
      </c>
      <c r="I29" s="129" t="s">
        <v>92</v>
      </c>
      <c r="J29" s="131"/>
    </row>
    <row r="30" spans="1:10" s="146" customFormat="1" ht="18">
      <c r="A30" s="148" t="s">
        <v>215</v>
      </c>
      <c r="B30" s="144"/>
      <c r="C30" s="144"/>
      <c r="D30" s="147"/>
      <c r="F30" s="148"/>
      <c r="G30" s="149"/>
      <c r="H30" s="149"/>
      <c r="I30" s="149"/>
      <c r="J30" s="149"/>
    </row>
    <row r="31" spans="1:10" ht="45">
      <c r="A31" s="142">
        <v>8</v>
      </c>
      <c r="B31" s="161" t="s">
        <v>203</v>
      </c>
      <c r="C31" s="171" t="s">
        <v>131</v>
      </c>
      <c r="D31" s="171"/>
      <c r="E31" s="171"/>
      <c r="F31" s="128"/>
      <c r="G31" s="129" t="s">
        <v>132</v>
      </c>
      <c r="H31" s="130" t="s">
        <v>133</v>
      </c>
      <c r="I31" s="129" t="s">
        <v>134</v>
      </c>
      <c r="J31" s="131"/>
    </row>
    <row r="32" spans="1:10" s="146" customFormat="1">
      <c r="A32" s="159" t="s">
        <v>216</v>
      </c>
      <c r="B32" s="159"/>
      <c r="C32" s="159"/>
      <c r="D32" s="159"/>
      <c r="I32" s="145"/>
      <c r="J32" s="145"/>
    </row>
    <row r="33" spans="1:10" s="146" customFormat="1" ht="18">
      <c r="A33" s="148" t="s">
        <v>220</v>
      </c>
      <c r="B33" s="148"/>
      <c r="C33" s="149"/>
      <c r="D33" s="149"/>
      <c r="I33" s="149"/>
      <c r="J33" s="149"/>
    </row>
    <row r="34" spans="1:10" ht="45">
      <c r="A34" s="142">
        <v>9</v>
      </c>
      <c r="B34" s="129" t="s">
        <v>198</v>
      </c>
      <c r="C34" s="171" t="s">
        <v>138</v>
      </c>
      <c r="D34" s="171"/>
      <c r="E34" s="171"/>
      <c r="F34" s="128"/>
      <c r="G34" s="129" t="s">
        <v>195</v>
      </c>
      <c r="H34" s="130" t="s">
        <v>140</v>
      </c>
      <c r="I34" s="129" t="s">
        <v>141</v>
      </c>
      <c r="J34" s="131"/>
    </row>
    <row r="35" spans="1:10" ht="45">
      <c r="A35" s="142"/>
      <c r="B35" s="142"/>
      <c r="C35" s="171" t="s">
        <v>142</v>
      </c>
      <c r="D35" s="171"/>
      <c r="E35" s="171"/>
      <c r="F35" s="128"/>
      <c r="G35" s="129" t="s">
        <v>143</v>
      </c>
      <c r="H35" s="130" t="s">
        <v>144</v>
      </c>
      <c r="I35" s="129" t="s">
        <v>145</v>
      </c>
      <c r="J35" s="131"/>
    </row>
    <row r="36" spans="1:10" s="146" customFormat="1">
      <c r="A36" s="159" t="s">
        <v>217</v>
      </c>
      <c r="B36" s="159"/>
      <c r="C36" s="159"/>
      <c r="D36" s="159"/>
      <c r="I36" s="145"/>
      <c r="J36" s="145"/>
    </row>
    <row r="37" spans="1:10" s="146" customFormat="1" ht="18">
      <c r="A37" s="148" t="s">
        <v>221</v>
      </c>
      <c r="B37" s="148"/>
      <c r="C37" s="149"/>
      <c r="D37" s="149"/>
      <c r="I37" s="149"/>
      <c r="J37" s="149"/>
    </row>
    <row r="38" spans="1:10" ht="45">
      <c r="A38" s="172">
        <v>10</v>
      </c>
      <c r="B38" s="160" t="s">
        <v>199</v>
      </c>
      <c r="C38" s="174" t="s">
        <v>150</v>
      </c>
      <c r="D38" s="175"/>
      <c r="E38" s="176"/>
      <c r="F38" s="128"/>
      <c r="G38" s="129" t="s">
        <v>151</v>
      </c>
      <c r="H38" s="130" t="s">
        <v>153</v>
      </c>
      <c r="I38" s="129" t="s">
        <v>155</v>
      </c>
      <c r="J38" s="131"/>
    </row>
    <row r="39" spans="1:10" ht="30">
      <c r="A39" s="173"/>
      <c r="B39" s="158"/>
      <c r="C39" s="177"/>
      <c r="D39" s="178"/>
      <c r="E39" s="179"/>
      <c r="F39" s="128"/>
      <c r="G39" s="129" t="s">
        <v>152</v>
      </c>
      <c r="H39" s="130" t="s">
        <v>154</v>
      </c>
      <c r="I39" s="129" t="s">
        <v>156</v>
      </c>
      <c r="J39" s="131"/>
    </row>
    <row r="40" spans="1:10" s="146" customFormat="1">
      <c r="A40" s="159" t="s">
        <v>218</v>
      </c>
      <c r="B40" s="159"/>
      <c r="C40" s="159"/>
      <c r="D40" s="159"/>
      <c r="I40" s="145"/>
      <c r="J40" s="145"/>
    </row>
    <row r="41" spans="1:10" s="146" customFormat="1" ht="18">
      <c r="A41" s="148" t="s">
        <v>222</v>
      </c>
      <c r="B41" s="148"/>
      <c r="C41" s="149"/>
      <c r="D41" s="149"/>
      <c r="I41" s="149"/>
      <c r="J41" s="149"/>
    </row>
    <row r="42" spans="1:10" ht="45">
      <c r="A42" s="172">
        <v>11</v>
      </c>
      <c r="B42" s="160" t="s">
        <v>200</v>
      </c>
      <c r="C42" s="174" t="s">
        <v>160</v>
      </c>
      <c r="D42" s="175"/>
      <c r="E42" s="176"/>
      <c r="F42" s="128"/>
      <c r="G42" s="129" t="s">
        <v>161</v>
      </c>
      <c r="H42" s="130" t="s">
        <v>164</v>
      </c>
      <c r="I42" s="129" t="s">
        <v>166</v>
      </c>
      <c r="J42" s="131"/>
    </row>
    <row r="43" spans="1:10" ht="30">
      <c r="A43" s="173"/>
      <c r="B43" s="158"/>
      <c r="C43" s="177"/>
      <c r="D43" s="178"/>
      <c r="E43" s="179"/>
      <c r="F43" s="128"/>
      <c r="G43" s="129" t="s">
        <v>162</v>
      </c>
      <c r="H43" s="130" t="s">
        <v>165</v>
      </c>
      <c r="I43" s="129" t="s">
        <v>167</v>
      </c>
      <c r="J43" s="131"/>
    </row>
    <row r="44" spans="1:10" s="146" customFormat="1">
      <c r="A44" s="159" t="s">
        <v>219</v>
      </c>
      <c r="B44" s="159"/>
      <c r="C44" s="159"/>
      <c r="D44" s="159"/>
      <c r="I44" s="145"/>
      <c r="J44" s="145"/>
    </row>
    <row r="45" spans="1:10" s="146" customFormat="1" ht="18">
      <c r="A45" s="148" t="s">
        <v>223</v>
      </c>
      <c r="B45" s="148"/>
      <c r="C45" s="149"/>
      <c r="D45" s="149"/>
      <c r="I45" s="149"/>
      <c r="J45" s="149"/>
    </row>
    <row r="46" spans="1:10" ht="45">
      <c r="A46" s="142">
        <v>12</v>
      </c>
      <c r="B46" s="129" t="s">
        <v>201</v>
      </c>
      <c r="C46" s="171" t="s">
        <v>172</v>
      </c>
      <c r="D46" s="171"/>
      <c r="E46" s="171"/>
      <c r="F46" s="128"/>
      <c r="G46" s="129" t="s">
        <v>173</v>
      </c>
      <c r="H46" s="130" t="s">
        <v>176</v>
      </c>
      <c r="I46" s="129" t="s">
        <v>178</v>
      </c>
      <c r="J46" s="131"/>
    </row>
    <row r="47" spans="1:10" ht="45">
      <c r="A47" s="142"/>
      <c r="B47" s="142"/>
      <c r="C47" s="171" t="s">
        <v>174</v>
      </c>
      <c r="D47" s="171"/>
      <c r="E47" s="171"/>
      <c r="F47" s="128"/>
      <c r="G47" s="129" t="s">
        <v>175</v>
      </c>
      <c r="H47" s="130" t="s">
        <v>177</v>
      </c>
      <c r="I47" s="129" t="str">
        <f>I46</f>
        <v>Usulan rencana pembangunan yang sesuai dengan pembangunan daerah</v>
      </c>
      <c r="J47" s="131"/>
    </row>
    <row r="49" spans="1:9" s="152" customFormat="1" ht="16.5">
      <c r="A49" s="150"/>
      <c r="B49" s="150"/>
      <c r="C49" s="150"/>
      <c r="D49" s="150"/>
      <c r="I49" s="151" t="s">
        <v>184</v>
      </c>
    </row>
    <row r="50" spans="1:9" s="152" customFormat="1" ht="16.5">
      <c r="A50" s="151"/>
      <c r="B50" s="151"/>
      <c r="C50" s="150"/>
      <c r="D50" s="150"/>
      <c r="I50" s="150"/>
    </row>
    <row r="51" spans="1:9" s="152" customFormat="1" ht="16.5">
      <c r="C51" s="153" t="s">
        <v>185</v>
      </c>
      <c r="D51" s="150"/>
      <c r="I51" s="154" t="s">
        <v>48</v>
      </c>
    </row>
    <row r="52" spans="1:9" s="152" customFormat="1" ht="16.5">
      <c r="C52" s="155"/>
      <c r="D52" s="150"/>
      <c r="I52" s="151"/>
    </row>
    <row r="53" spans="1:9" s="152" customFormat="1" ht="16.5">
      <c r="C53" s="155"/>
      <c r="D53" s="150"/>
      <c r="I53" s="151"/>
    </row>
    <row r="54" spans="1:9" s="152" customFormat="1" ht="16.5">
      <c r="C54" s="155"/>
      <c r="D54" s="150"/>
      <c r="I54" s="151"/>
    </row>
    <row r="55" spans="1:9" s="152" customFormat="1" ht="16.5">
      <c r="C55" s="156"/>
      <c r="D55" s="150"/>
      <c r="I55" s="157"/>
    </row>
    <row r="56" spans="1:9" s="152" customFormat="1" ht="16.5">
      <c r="C56" s="153"/>
      <c r="D56" s="150"/>
      <c r="I56" s="154"/>
    </row>
    <row r="57" spans="1:9" s="152" customFormat="1" ht="16.5">
      <c r="C57" s="153" t="s">
        <v>186</v>
      </c>
      <c r="D57" s="150"/>
      <c r="I57" s="154" t="s">
        <v>187</v>
      </c>
    </row>
  </sheetData>
  <mergeCells count="32">
    <mergeCell ref="C7:E7"/>
    <mergeCell ref="C8:E8"/>
    <mergeCell ref="C9:E9"/>
    <mergeCell ref="A1:J1"/>
    <mergeCell ref="A2:J2"/>
    <mergeCell ref="A3:J3"/>
    <mergeCell ref="C6:E6"/>
    <mergeCell ref="F6:G6"/>
    <mergeCell ref="C15:E15"/>
    <mergeCell ref="C17:E17"/>
    <mergeCell ref="C11:E11"/>
    <mergeCell ref="A12:A13"/>
    <mergeCell ref="C12:E13"/>
    <mergeCell ref="C23:E23"/>
    <mergeCell ref="C24:E24"/>
    <mergeCell ref="C25:E25"/>
    <mergeCell ref="C19:E19"/>
    <mergeCell ref="C20:E20"/>
    <mergeCell ref="C21:E21"/>
    <mergeCell ref="C22:E22"/>
    <mergeCell ref="C31:E31"/>
    <mergeCell ref="C34:E34"/>
    <mergeCell ref="C35:E35"/>
    <mergeCell ref="C27:E27"/>
    <mergeCell ref="C28:E28"/>
    <mergeCell ref="C29:E29"/>
    <mergeCell ref="C46:E46"/>
    <mergeCell ref="C47:E47"/>
    <mergeCell ref="A42:A43"/>
    <mergeCell ref="C42:E43"/>
    <mergeCell ref="A38:A39"/>
    <mergeCell ref="C38:E39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4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"/>
  <dimension ref="A1:J18"/>
  <sheetViews>
    <sheetView view="pageBreakPreview" zoomScaleSheetLayoutView="100" workbookViewId="0">
      <selection activeCell="F15" sqref="F15"/>
    </sheetView>
  </sheetViews>
  <sheetFormatPr defaultRowHeight="15"/>
  <cols>
    <col min="1" max="1" width="5.85546875" customWidth="1"/>
    <col min="2" max="2" width="8" customWidth="1"/>
    <col min="3" max="3" width="3" customWidth="1"/>
    <col min="4" max="4" width="32.42578125" customWidth="1"/>
    <col min="5" max="5" width="3" customWidth="1"/>
    <col min="6" max="6" width="38.85546875" customWidth="1"/>
    <col min="7" max="7" width="28.5703125" style="1" customWidth="1"/>
    <col min="8" max="8" width="34.28515625" customWidth="1"/>
  </cols>
  <sheetData>
    <row r="1" spans="1:10" ht="23.25">
      <c r="A1" s="190" t="s">
        <v>28</v>
      </c>
      <c r="B1" s="190"/>
      <c r="C1" s="190"/>
      <c r="D1" s="190"/>
      <c r="E1" s="190"/>
      <c r="F1" s="190"/>
      <c r="G1" s="190"/>
      <c r="H1" s="190"/>
      <c r="I1" s="190"/>
    </row>
    <row r="2" spans="1:10" ht="23.25">
      <c r="A2" s="190" t="s">
        <v>181</v>
      </c>
      <c r="B2" s="190"/>
      <c r="C2" s="190"/>
      <c r="D2" s="190"/>
      <c r="E2" s="190"/>
      <c r="F2" s="190"/>
      <c r="G2" s="190"/>
      <c r="H2" s="190"/>
      <c r="I2" s="190"/>
    </row>
    <row r="3" spans="1:10" ht="23.25">
      <c r="A3" s="190"/>
      <c r="B3" s="190"/>
      <c r="C3" s="190"/>
      <c r="D3" s="190"/>
      <c r="E3" s="190"/>
      <c r="F3" s="190"/>
      <c r="G3" s="190"/>
      <c r="H3" s="190"/>
      <c r="I3" s="190"/>
    </row>
    <row r="4" spans="1:10">
      <c r="A4" s="2" t="s">
        <v>23</v>
      </c>
      <c r="B4" s="2"/>
      <c r="C4" s="16" t="s">
        <v>6</v>
      </c>
      <c r="D4" s="191" t="s">
        <v>32</v>
      </c>
      <c r="E4" s="191"/>
      <c r="F4" s="191"/>
      <c r="G4" s="191"/>
      <c r="H4" s="23"/>
      <c r="I4" s="23"/>
    </row>
    <row r="5" spans="1:10" ht="18">
      <c r="A5" s="2" t="s">
        <v>24</v>
      </c>
      <c r="B5" s="2"/>
      <c r="C5" s="17" t="s">
        <v>6</v>
      </c>
      <c r="D5" s="64" t="s">
        <v>33</v>
      </c>
      <c r="E5" s="64"/>
      <c r="F5" s="67"/>
      <c r="G5" s="67"/>
      <c r="H5" s="67"/>
      <c r="I5" s="67"/>
    </row>
    <row r="7" spans="1:10">
      <c r="A7" s="20" t="s">
        <v>4</v>
      </c>
      <c r="B7" s="192" t="s">
        <v>5</v>
      </c>
      <c r="C7" s="193"/>
      <c r="D7" s="194"/>
      <c r="E7" s="192" t="s">
        <v>0</v>
      </c>
      <c r="F7" s="194"/>
      <c r="G7" s="19" t="s">
        <v>2</v>
      </c>
      <c r="H7" s="20" t="s">
        <v>3</v>
      </c>
      <c r="I7" s="20" t="s">
        <v>25</v>
      </c>
    </row>
    <row r="8" spans="1:10" ht="6.75" customHeight="1">
      <c r="A8" s="93"/>
      <c r="B8" s="94"/>
      <c r="C8" s="95"/>
      <c r="D8" s="96"/>
      <c r="E8" s="21"/>
      <c r="F8" s="47"/>
      <c r="G8" s="97"/>
      <c r="H8" s="98"/>
      <c r="I8" s="99"/>
    </row>
    <row r="9" spans="1:10" ht="30">
      <c r="A9" s="100">
        <v>1</v>
      </c>
      <c r="B9" s="183" t="s">
        <v>39</v>
      </c>
      <c r="C9" s="184"/>
      <c r="D9" s="185"/>
      <c r="E9" s="101" t="s">
        <v>27</v>
      </c>
      <c r="F9" s="102" t="s">
        <v>40</v>
      </c>
      <c r="G9" s="103" t="s">
        <v>35</v>
      </c>
      <c r="H9" s="104" t="s">
        <v>41</v>
      </c>
      <c r="I9" s="105"/>
    </row>
    <row r="10" spans="1:10" ht="35.25" customHeight="1">
      <c r="A10" s="100">
        <v>2</v>
      </c>
      <c r="B10" s="183" t="s">
        <v>42</v>
      </c>
      <c r="C10" s="184"/>
      <c r="D10" s="185"/>
      <c r="E10" s="101" t="s">
        <v>27</v>
      </c>
      <c r="F10" s="102" t="s">
        <v>43</v>
      </c>
      <c r="G10" s="103" t="s">
        <v>35</v>
      </c>
      <c r="H10" s="104" t="s">
        <v>44</v>
      </c>
      <c r="I10" s="105"/>
    </row>
    <row r="11" spans="1:10" ht="49.5" customHeight="1">
      <c r="A11" s="106">
        <v>3</v>
      </c>
      <c r="B11" s="177" t="s">
        <v>45</v>
      </c>
      <c r="C11" s="178"/>
      <c r="D11" s="179"/>
      <c r="E11" s="107" t="s">
        <v>27</v>
      </c>
      <c r="F11" s="108" t="s">
        <v>46</v>
      </c>
      <c r="G11" s="109" t="s">
        <v>35</v>
      </c>
      <c r="H11" s="110" t="s">
        <v>47</v>
      </c>
      <c r="I11" s="111"/>
    </row>
    <row r="12" spans="1:10">
      <c r="A12" s="40"/>
      <c r="B12" s="39"/>
      <c r="C12" s="39"/>
      <c r="D12" s="53"/>
      <c r="E12" s="53"/>
      <c r="F12" s="39"/>
      <c r="G12" s="54"/>
      <c r="H12" s="55"/>
      <c r="I12" s="56"/>
    </row>
    <row r="13" spans="1:10" ht="15.75">
      <c r="A13" s="56"/>
      <c r="B13" s="56" t="s">
        <v>34</v>
      </c>
      <c r="C13" s="56"/>
      <c r="D13" s="56"/>
      <c r="E13" s="56"/>
      <c r="F13" s="56"/>
      <c r="G13" s="189"/>
      <c r="H13" s="189"/>
      <c r="I13" s="189"/>
      <c r="J13" s="189"/>
    </row>
    <row r="14" spans="1:10" ht="15.75">
      <c r="A14" s="56"/>
      <c r="B14" s="56" t="s">
        <v>36</v>
      </c>
      <c r="C14" s="56"/>
      <c r="D14" s="56"/>
      <c r="E14" s="56"/>
      <c r="F14" s="56"/>
      <c r="G14" s="77"/>
      <c r="H14" s="56" t="s">
        <v>48</v>
      </c>
      <c r="I14" s="77"/>
      <c r="J14" s="77"/>
    </row>
    <row r="15" spans="1:10" ht="15.75">
      <c r="A15" s="56"/>
      <c r="B15" s="56"/>
      <c r="C15" s="56"/>
      <c r="D15" s="56"/>
      <c r="E15" s="56"/>
      <c r="F15" s="56"/>
      <c r="G15" s="3"/>
      <c r="H15" s="3"/>
      <c r="I15" s="3"/>
      <c r="J15" s="3"/>
    </row>
    <row r="16" spans="1:10" ht="15.75">
      <c r="A16" s="56"/>
      <c r="B16" s="56"/>
      <c r="C16" s="56"/>
      <c r="D16" s="56"/>
      <c r="E16" s="56"/>
      <c r="F16" s="56"/>
      <c r="G16" s="15"/>
      <c r="H16" s="15"/>
      <c r="I16" s="3"/>
      <c r="J16" s="3"/>
    </row>
    <row r="17" spans="1:10" ht="15.75">
      <c r="A17" s="56"/>
      <c r="B17" s="76" t="s">
        <v>37</v>
      </c>
      <c r="C17" s="56"/>
      <c r="D17" s="56"/>
      <c r="E17" s="56"/>
      <c r="F17" s="56"/>
      <c r="G17" s="15"/>
      <c r="H17" s="76" t="s">
        <v>182</v>
      </c>
      <c r="I17" s="3"/>
      <c r="J17" s="3"/>
    </row>
    <row r="18" spans="1:10" ht="15.75">
      <c r="B18" s="75" t="s">
        <v>38</v>
      </c>
      <c r="G18" s="73"/>
      <c r="H18" s="75" t="s">
        <v>49</v>
      </c>
      <c r="I18" s="73"/>
      <c r="J18" s="3"/>
    </row>
  </sheetData>
  <mergeCells count="10">
    <mergeCell ref="G13:J13"/>
    <mergeCell ref="A1:I1"/>
    <mergeCell ref="A2:I2"/>
    <mergeCell ref="A3:I3"/>
    <mergeCell ref="D4:G4"/>
    <mergeCell ref="B7:D7"/>
    <mergeCell ref="E7:F7"/>
    <mergeCell ref="B9:D9"/>
    <mergeCell ref="B10:D10"/>
    <mergeCell ref="B11:D11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4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3"/>
  <dimension ref="A1:J18"/>
  <sheetViews>
    <sheetView view="pageBreakPreview" zoomScaleSheetLayoutView="100" workbookViewId="0">
      <selection activeCell="A4" sqref="A4:Q13"/>
    </sheetView>
  </sheetViews>
  <sheetFormatPr defaultRowHeight="15"/>
  <cols>
    <col min="1" max="1" width="5.85546875" customWidth="1"/>
    <col min="2" max="2" width="8" customWidth="1"/>
    <col min="3" max="3" width="3" customWidth="1"/>
    <col min="4" max="4" width="32.42578125" customWidth="1"/>
    <col min="5" max="5" width="3" customWidth="1"/>
    <col min="6" max="6" width="38.85546875" customWidth="1"/>
    <col min="7" max="7" width="28.5703125" style="1" customWidth="1"/>
    <col min="8" max="8" width="34.28515625" customWidth="1"/>
  </cols>
  <sheetData>
    <row r="1" spans="1:10" ht="23.25">
      <c r="A1" s="190" t="s">
        <v>28</v>
      </c>
      <c r="B1" s="190"/>
      <c r="C1" s="190"/>
      <c r="D1" s="190"/>
      <c r="E1" s="190"/>
      <c r="F1" s="190"/>
      <c r="G1" s="190"/>
      <c r="H1" s="190"/>
      <c r="I1" s="190"/>
    </row>
    <row r="2" spans="1:10" ht="23.25">
      <c r="A2" s="190" t="s">
        <v>181</v>
      </c>
      <c r="B2" s="190"/>
      <c r="C2" s="190"/>
      <c r="D2" s="190"/>
      <c r="E2" s="190"/>
      <c r="F2" s="190"/>
      <c r="G2" s="190"/>
      <c r="H2" s="190"/>
      <c r="I2" s="190"/>
    </row>
    <row r="3" spans="1:10" ht="23.25">
      <c r="A3" s="190"/>
      <c r="B3" s="190"/>
      <c r="C3" s="190"/>
      <c r="D3" s="190"/>
      <c r="E3" s="190"/>
      <c r="F3" s="190"/>
      <c r="G3" s="190"/>
      <c r="H3" s="190"/>
      <c r="I3" s="190"/>
    </row>
    <row r="4" spans="1:10">
      <c r="A4" s="2" t="s">
        <v>23</v>
      </c>
      <c r="B4" s="2"/>
      <c r="C4" s="16" t="s">
        <v>6</v>
      </c>
      <c r="D4" s="191" t="s">
        <v>32</v>
      </c>
      <c r="E4" s="191"/>
      <c r="F4" s="191"/>
      <c r="G4" s="191"/>
      <c r="H4" s="23"/>
      <c r="I4" s="23"/>
    </row>
    <row r="5" spans="1:10" ht="18">
      <c r="A5" s="2" t="s">
        <v>24</v>
      </c>
      <c r="B5" s="2"/>
      <c r="C5" s="17" t="s">
        <v>6</v>
      </c>
      <c r="D5" s="89" t="s">
        <v>53</v>
      </c>
      <c r="E5" s="89"/>
      <c r="F5" s="67"/>
      <c r="G5" s="67"/>
      <c r="H5" s="67"/>
      <c r="I5" s="67"/>
    </row>
    <row r="7" spans="1:10">
      <c r="A7" s="20" t="s">
        <v>4</v>
      </c>
      <c r="B7" s="192" t="s">
        <v>5</v>
      </c>
      <c r="C7" s="193"/>
      <c r="D7" s="194"/>
      <c r="E7" s="192" t="s">
        <v>0</v>
      </c>
      <c r="F7" s="194"/>
      <c r="G7" s="19" t="s">
        <v>2</v>
      </c>
      <c r="H7" s="20" t="s">
        <v>3</v>
      </c>
      <c r="I7" s="20" t="s">
        <v>25</v>
      </c>
    </row>
    <row r="8" spans="1:10" ht="6.75" customHeight="1">
      <c r="A8" s="117"/>
      <c r="B8" s="118"/>
      <c r="C8" s="118"/>
      <c r="D8" s="119"/>
      <c r="E8" s="119"/>
      <c r="F8" s="120"/>
      <c r="G8" s="120"/>
      <c r="H8" s="121"/>
      <c r="I8" s="122"/>
    </row>
    <row r="9" spans="1:10">
      <c r="A9" s="123">
        <v>1</v>
      </c>
      <c r="B9" s="180" t="s">
        <v>54</v>
      </c>
      <c r="C9" s="180"/>
      <c r="D9" s="180"/>
      <c r="E9" s="124" t="s">
        <v>27</v>
      </c>
      <c r="F9" s="125" t="s">
        <v>55</v>
      </c>
      <c r="G9" s="126" t="s">
        <v>56</v>
      </c>
      <c r="H9" s="125" t="s">
        <v>66</v>
      </c>
      <c r="I9" s="127"/>
    </row>
    <row r="10" spans="1:10" ht="59.25" customHeight="1">
      <c r="A10" s="181">
        <v>2</v>
      </c>
      <c r="B10" s="180" t="s">
        <v>57</v>
      </c>
      <c r="C10" s="180"/>
      <c r="D10" s="180"/>
      <c r="E10" s="124" t="s">
        <v>27</v>
      </c>
      <c r="F10" s="125" t="s">
        <v>58</v>
      </c>
      <c r="G10" s="126" t="s">
        <v>56</v>
      </c>
      <c r="H10" s="125" t="s">
        <v>60</v>
      </c>
      <c r="I10" s="127"/>
    </row>
    <row r="11" spans="1:10" ht="59.25" customHeight="1">
      <c r="A11" s="182"/>
      <c r="B11" s="171"/>
      <c r="C11" s="171"/>
      <c r="D11" s="171"/>
      <c r="E11" s="128" t="s">
        <v>63</v>
      </c>
      <c r="F11" s="129" t="s">
        <v>64</v>
      </c>
      <c r="G11" s="130" t="s">
        <v>56</v>
      </c>
      <c r="H11" s="129" t="s">
        <v>65</v>
      </c>
      <c r="I11" s="131"/>
    </row>
    <row r="12" spans="1:10">
      <c r="A12" s="40"/>
      <c r="B12" s="39"/>
      <c r="C12" s="39"/>
      <c r="D12" s="53"/>
      <c r="E12" s="53"/>
      <c r="F12" s="39"/>
      <c r="G12" s="54"/>
      <c r="H12" s="55"/>
      <c r="I12" s="56"/>
    </row>
    <row r="13" spans="1:10" ht="15.75">
      <c r="A13" s="56"/>
      <c r="B13" s="56" t="s">
        <v>34</v>
      </c>
      <c r="C13" s="56"/>
      <c r="D13" s="56"/>
      <c r="E13" s="56"/>
      <c r="F13" s="56"/>
      <c r="G13" s="189"/>
      <c r="H13" s="189"/>
      <c r="I13" s="189"/>
      <c r="J13" s="189"/>
    </row>
    <row r="14" spans="1:10" ht="15.75">
      <c r="A14" s="56"/>
      <c r="B14" s="56" t="s">
        <v>36</v>
      </c>
      <c r="C14" s="56"/>
      <c r="D14" s="56"/>
      <c r="E14" s="56"/>
      <c r="F14" s="56"/>
      <c r="G14" s="77"/>
      <c r="H14" s="56" t="s">
        <v>48</v>
      </c>
      <c r="I14" s="77"/>
      <c r="J14" s="77"/>
    </row>
    <row r="15" spans="1:10" ht="15.75">
      <c r="A15" s="56"/>
      <c r="B15" s="56"/>
      <c r="C15" s="56"/>
      <c r="D15" s="56"/>
      <c r="E15" s="56"/>
      <c r="F15" s="56"/>
      <c r="G15" s="3"/>
      <c r="H15" s="3"/>
      <c r="I15" s="3"/>
      <c r="J15" s="3"/>
    </row>
    <row r="16" spans="1:10" ht="15.75">
      <c r="A16" s="56"/>
      <c r="B16" s="56"/>
      <c r="C16" s="56"/>
      <c r="D16" s="56"/>
      <c r="E16" s="56"/>
      <c r="F16" s="56"/>
      <c r="G16" s="15"/>
      <c r="H16" s="15"/>
      <c r="I16" s="3"/>
      <c r="J16" s="3"/>
    </row>
    <row r="17" spans="1:10" ht="15.75">
      <c r="A17" s="56"/>
      <c r="B17" s="76" t="s">
        <v>37</v>
      </c>
      <c r="C17" s="56"/>
      <c r="D17" s="56"/>
      <c r="E17" s="56"/>
      <c r="F17" s="56"/>
      <c r="G17" s="15"/>
      <c r="H17" s="76" t="s">
        <v>182</v>
      </c>
      <c r="I17" s="3"/>
      <c r="J17" s="3"/>
    </row>
    <row r="18" spans="1:10" ht="15.75">
      <c r="B18" s="75" t="s">
        <v>38</v>
      </c>
      <c r="G18" s="74"/>
      <c r="H18" s="75" t="s">
        <v>49</v>
      </c>
      <c r="I18" s="74"/>
      <c r="J18" s="3"/>
    </row>
  </sheetData>
  <mergeCells count="10">
    <mergeCell ref="B9:D9"/>
    <mergeCell ref="G13:J13"/>
    <mergeCell ref="B10:D11"/>
    <mergeCell ref="A10:A11"/>
    <mergeCell ref="A1:I1"/>
    <mergeCell ref="A2:I2"/>
    <mergeCell ref="A3:I3"/>
    <mergeCell ref="D4:G4"/>
    <mergeCell ref="B7:D7"/>
    <mergeCell ref="E7:F7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4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5"/>
  <dimension ref="A1:J16"/>
  <sheetViews>
    <sheetView view="pageBreakPreview" zoomScaleSheetLayoutView="100" workbookViewId="0">
      <selection activeCell="A4" sqref="A4:Q13"/>
    </sheetView>
  </sheetViews>
  <sheetFormatPr defaultRowHeight="15"/>
  <cols>
    <col min="1" max="1" width="5.85546875" customWidth="1"/>
    <col min="2" max="2" width="8" customWidth="1"/>
    <col min="3" max="3" width="3" customWidth="1"/>
    <col min="4" max="4" width="32.42578125" customWidth="1"/>
    <col min="5" max="5" width="3" customWidth="1"/>
    <col min="6" max="6" width="38.85546875" customWidth="1"/>
    <col min="7" max="7" width="28.5703125" style="1" customWidth="1"/>
    <col min="8" max="8" width="34.28515625" customWidth="1"/>
  </cols>
  <sheetData>
    <row r="1" spans="1:10" ht="23.25">
      <c r="A1" s="190" t="s">
        <v>28</v>
      </c>
      <c r="B1" s="190"/>
      <c r="C1" s="190"/>
      <c r="D1" s="190"/>
      <c r="E1" s="190"/>
      <c r="F1" s="190"/>
      <c r="G1" s="190"/>
      <c r="H1" s="190"/>
      <c r="I1" s="190"/>
    </row>
    <row r="2" spans="1:10" ht="23.25">
      <c r="A2" s="190" t="s">
        <v>181</v>
      </c>
      <c r="B2" s="190"/>
      <c r="C2" s="190"/>
      <c r="D2" s="190"/>
      <c r="E2" s="190"/>
      <c r="F2" s="190"/>
      <c r="G2" s="190"/>
      <c r="H2" s="190"/>
      <c r="I2" s="190"/>
    </row>
    <row r="3" spans="1:10" ht="23.25">
      <c r="A3" s="190"/>
      <c r="B3" s="190"/>
      <c r="C3" s="190"/>
      <c r="D3" s="190"/>
      <c r="E3" s="190"/>
      <c r="F3" s="190"/>
      <c r="G3" s="190"/>
      <c r="H3" s="190"/>
      <c r="I3" s="190"/>
    </row>
    <row r="4" spans="1:10">
      <c r="A4" s="2" t="s">
        <v>23</v>
      </c>
      <c r="B4" s="2"/>
      <c r="C4" s="16" t="s">
        <v>6</v>
      </c>
      <c r="D4" s="191" t="s">
        <v>32</v>
      </c>
      <c r="E4" s="191"/>
      <c r="F4" s="191"/>
      <c r="G4" s="191"/>
      <c r="H4" s="23"/>
      <c r="I4" s="23"/>
    </row>
    <row r="5" spans="1:10" ht="18">
      <c r="A5" s="2" t="s">
        <v>24</v>
      </c>
      <c r="B5" s="2"/>
      <c r="C5" s="17" t="s">
        <v>6</v>
      </c>
      <c r="D5" s="89" t="s">
        <v>68</v>
      </c>
      <c r="E5" s="89"/>
      <c r="F5" s="67"/>
      <c r="G5" s="67"/>
      <c r="H5" s="67"/>
      <c r="I5" s="67"/>
    </row>
    <row r="7" spans="1:10">
      <c r="A7" s="20" t="s">
        <v>4</v>
      </c>
      <c r="B7" s="192" t="s">
        <v>5</v>
      </c>
      <c r="C7" s="193"/>
      <c r="D7" s="194"/>
      <c r="E7" s="192" t="s">
        <v>0</v>
      </c>
      <c r="F7" s="194"/>
      <c r="G7" s="19" t="s">
        <v>2</v>
      </c>
      <c r="H7" s="20" t="s">
        <v>3</v>
      </c>
      <c r="I7" s="20" t="s">
        <v>25</v>
      </c>
    </row>
    <row r="8" spans="1:10" ht="6.75" customHeight="1">
      <c r="A8" s="117"/>
      <c r="B8" s="118"/>
      <c r="C8" s="118"/>
      <c r="D8" s="119"/>
      <c r="E8" s="119"/>
      <c r="F8" s="120"/>
      <c r="G8" s="120"/>
      <c r="H8" s="121"/>
      <c r="I8" s="122"/>
    </row>
    <row r="9" spans="1:10" ht="37.5" customHeight="1">
      <c r="A9" s="136">
        <v>1</v>
      </c>
      <c r="B9" s="171" t="s">
        <v>69</v>
      </c>
      <c r="C9" s="171"/>
      <c r="D9" s="171"/>
      <c r="E9" s="128" t="s">
        <v>27</v>
      </c>
      <c r="F9" s="129" t="s">
        <v>70</v>
      </c>
      <c r="G9" s="130" t="s">
        <v>56</v>
      </c>
      <c r="H9" s="129" t="s">
        <v>72</v>
      </c>
      <c r="I9" s="131"/>
    </row>
    <row r="10" spans="1:10">
      <c r="A10" s="40"/>
      <c r="B10" s="39"/>
      <c r="C10" s="39"/>
      <c r="D10" s="53"/>
      <c r="E10" s="53"/>
      <c r="F10" s="39"/>
      <c r="G10" s="54"/>
      <c r="H10" s="55"/>
      <c r="I10" s="56"/>
    </row>
    <row r="11" spans="1:10" ht="15.75">
      <c r="A11" s="56"/>
      <c r="B11" s="56" t="s">
        <v>34</v>
      </c>
      <c r="C11" s="56"/>
      <c r="D11" s="56"/>
      <c r="E11" s="56"/>
      <c r="F11" s="56"/>
      <c r="G11" s="189"/>
      <c r="H11" s="189"/>
      <c r="I11" s="189"/>
      <c r="J11" s="189"/>
    </row>
    <row r="12" spans="1:10" ht="15.75">
      <c r="A12" s="56"/>
      <c r="B12" s="56" t="s">
        <v>36</v>
      </c>
      <c r="C12" s="56"/>
      <c r="D12" s="56"/>
      <c r="E12" s="56"/>
      <c r="F12" s="56"/>
      <c r="G12" s="77"/>
      <c r="H12" s="56" t="s">
        <v>48</v>
      </c>
      <c r="I12" s="77"/>
      <c r="J12" s="77"/>
    </row>
    <row r="13" spans="1:10" ht="15.75">
      <c r="A13" s="56"/>
      <c r="B13" s="56"/>
      <c r="C13" s="56"/>
      <c r="D13" s="56"/>
      <c r="E13" s="56"/>
      <c r="F13" s="56"/>
      <c r="G13" s="3"/>
      <c r="H13" s="3"/>
      <c r="I13" s="3"/>
      <c r="J13" s="3"/>
    </row>
    <row r="14" spans="1:10" ht="15.75">
      <c r="A14" s="56"/>
      <c r="B14" s="56"/>
      <c r="C14" s="56"/>
      <c r="D14" s="56"/>
      <c r="E14" s="56"/>
      <c r="F14" s="56"/>
      <c r="G14" s="15"/>
      <c r="H14" s="15"/>
      <c r="I14" s="3"/>
      <c r="J14" s="3"/>
    </row>
    <row r="15" spans="1:10" ht="15.75">
      <c r="A15" s="56"/>
      <c r="B15" s="76" t="s">
        <v>37</v>
      </c>
      <c r="C15" s="56"/>
      <c r="D15" s="56"/>
      <c r="E15" s="56"/>
      <c r="F15" s="56"/>
      <c r="G15" s="15"/>
      <c r="H15" s="76" t="s">
        <v>182</v>
      </c>
      <c r="I15" s="3"/>
      <c r="J15" s="3"/>
    </row>
    <row r="16" spans="1:10" ht="15.75">
      <c r="B16" s="75" t="s">
        <v>38</v>
      </c>
      <c r="G16" s="74"/>
      <c r="H16" s="75" t="s">
        <v>49</v>
      </c>
      <c r="I16" s="74"/>
      <c r="J16" s="3"/>
    </row>
  </sheetData>
  <mergeCells count="8">
    <mergeCell ref="B9:D9"/>
    <mergeCell ref="G11:J11"/>
    <mergeCell ref="A1:I1"/>
    <mergeCell ref="A2:I2"/>
    <mergeCell ref="A3:I3"/>
    <mergeCell ref="D4:G4"/>
    <mergeCell ref="B7:D7"/>
    <mergeCell ref="E7:F7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11</vt:i4>
      </vt:variant>
    </vt:vector>
  </HeadingPairs>
  <TitlesOfParts>
    <vt:vector size="41" baseType="lpstr">
      <vt:lpstr>PK CAMAT</vt:lpstr>
      <vt:lpstr>PK SEKCAM</vt:lpstr>
      <vt:lpstr>PK TPEM</vt:lpstr>
      <vt:lpstr>PK TRANT</vt:lpstr>
      <vt:lpstr>PK EKBANG</vt:lpstr>
      <vt:lpstr>PK</vt:lpstr>
      <vt:lpstr>KEG 1</vt:lpstr>
      <vt:lpstr>KEG 2</vt:lpstr>
      <vt:lpstr>KEG 3</vt:lpstr>
      <vt:lpstr>KEG 4</vt:lpstr>
      <vt:lpstr>KEG 5</vt:lpstr>
      <vt:lpstr>KEG 6</vt:lpstr>
      <vt:lpstr>KEG 7</vt:lpstr>
      <vt:lpstr>KEG 8</vt:lpstr>
      <vt:lpstr>KEG 9</vt:lpstr>
      <vt:lpstr>KEG 10</vt:lpstr>
      <vt:lpstr>KEG 11</vt:lpstr>
      <vt:lpstr>WAKTU 1</vt:lpstr>
      <vt:lpstr>WAKTU 2</vt:lpstr>
      <vt:lpstr>WAKTU 3</vt:lpstr>
      <vt:lpstr>WAKTU 4</vt:lpstr>
      <vt:lpstr>WAKTU 5</vt:lpstr>
      <vt:lpstr>WAKTU 6</vt:lpstr>
      <vt:lpstr>WAKTU 7</vt:lpstr>
      <vt:lpstr>WAKTU 8</vt:lpstr>
      <vt:lpstr>WAKTU 9</vt:lpstr>
      <vt:lpstr>WAKTU 10</vt:lpstr>
      <vt:lpstr>WAKTU 11</vt:lpstr>
      <vt:lpstr>Sheet1</vt:lpstr>
      <vt:lpstr>Sheet5</vt:lpstr>
      <vt:lpstr>'WAKTU 1'!Print_Area</vt:lpstr>
      <vt:lpstr>'WAKTU 2'!Print_Area</vt:lpstr>
      <vt:lpstr>'WAKTU 3'!Print_Area</vt:lpstr>
      <vt:lpstr>'WAKTU 4'!Print_Area</vt:lpstr>
      <vt:lpstr>'WAKTU 10'!Print_Titles</vt:lpstr>
      <vt:lpstr>'WAKTU 11'!Print_Titles</vt:lpstr>
      <vt:lpstr>'WAKTU 5'!Print_Titles</vt:lpstr>
      <vt:lpstr>'WAKTU 6'!Print_Titles</vt:lpstr>
      <vt:lpstr>'WAKTU 7'!Print_Titles</vt:lpstr>
      <vt:lpstr>'WAKTU 8'!Print_Titles</vt:lpstr>
      <vt:lpstr>'WAKTU 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2023-01-24T06:24:05Z</cp:lastPrinted>
  <dcterms:created xsi:type="dcterms:W3CDTF">2021-01-04T08:24:03Z</dcterms:created>
  <dcterms:modified xsi:type="dcterms:W3CDTF">2023-01-24T06:55:10Z</dcterms:modified>
</cp:coreProperties>
</file>